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effcfs01\Real Property Shared$\Administrative\1 Staff\Kristen\"/>
    </mc:Choice>
  </mc:AlternateContent>
  <xr:revisionPtr revIDLastSave="0" documentId="8_{CAC54ED9-23F9-40F9-8E93-89D09D3D0F61}" xr6:coauthVersionLast="47" xr6:coauthVersionMax="47" xr10:uidLastSave="{00000000-0000-0000-0000-000000000000}"/>
  <workbookProtection workbookAlgorithmName="SHA-512" workbookHashValue="mgCK3+nxBqQWcIUbVuIFpZMgLTkI8JvNss2jmwLXgIxQZJ0/lH7kVZWWXxkB9ojBJv9XNvY6HBUgwYtOwZA5+A==" workbookSaltValue="Im1FCXZ9+6kSjzO7vfb6JQ==" workbookSpinCount="100000" lockStructure="1"/>
  <bookViews>
    <workbookView xWindow="32805" yWindow="2055" windowWidth="21600" windowHeight="11295" tabRatio="592" firstSheet="20" activeTab="23" xr2:uid="{00000000-000D-0000-FFFF-FFFF00000000}"/>
  </bookViews>
  <sheets>
    <sheet name="Cover Sheet" sheetId="1" r:id="rId1"/>
    <sheet name="Adams 222089" sheetId="2" r:id="rId2"/>
    <sheet name="Alexandria 222089" sheetId="3" r:id="rId3"/>
    <sheet name="Antwerp 222489" sheetId="4" r:id="rId4"/>
    <sheet name="Brownville 222689" sheetId="5" r:id="rId5"/>
    <sheet name="Cape Vincent 222889" sheetId="6" r:id="rId6"/>
    <sheet name="Champion 223089" sheetId="7" r:id="rId7"/>
    <sheet name="Clayton 223289" sheetId="8" r:id="rId8"/>
    <sheet name="Ellisburg 223489" sheetId="9" r:id="rId9"/>
    <sheet name="Henderson 223600" sheetId="10" r:id="rId10"/>
    <sheet name="Hounsfield 223889" sheetId="11" r:id="rId11"/>
    <sheet name="Leray 224089" sheetId="12" r:id="rId12"/>
    <sheet name="Lorraine 224200" sheetId="13" r:id="rId13"/>
    <sheet name="Lyme 224489" sheetId="14" r:id="rId14"/>
    <sheet name="Orleans 224600" sheetId="15" r:id="rId15"/>
    <sheet name="Pamelia 224889" sheetId="16" r:id="rId16"/>
    <sheet name="Philadelphia 225089" sheetId="17" r:id="rId17"/>
    <sheet name="Rodman 225200" sheetId="18" r:id="rId18"/>
    <sheet name="Rutland 225489" sheetId="19" r:id="rId19"/>
    <sheet name="Theresa 225689" sheetId="20" r:id="rId20"/>
    <sheet name="Watertown 225800" sheetId="21" r:id="rId21"/>
    <sheet name="Wilna 226089" sheetId="22" r:id="rId22"/>
    <sheet name="Worth 226200" sheetId="23" r:id="rId23"/>
    <sheet name="City of Watertown 221800" sheetId="24" r:id="rId24"/>
  </sheets>
  <calcPr calcId="191029"/>
  <customWorkbookViews>
    <customWorkbookView name="Kimberley Kowal - Personal View" guid="{5A644AC9-F0A3-4A8D-9668-1C5ACBC0012C}" mergeInterval="0" personalView="1" maximized="1" xWindow="1912" yWindow="-8" windowWidth="1936" windowHeight="1048" activeSheetId="2"/>
    <customWorkbookView name="Kristin N. Sanford - Personal View" guid="{EA6C6077-5D8D-4269-8FF0-63C1E96CAA62}" mergeInterval="0" personalView="1" maximized="1" xWindow="1912" yWindow="-8" windowWidth="1936" windowHeight="1048" tabRatio="592" activeSheetId="3"/>
    <customWorkbookView name="Theresa Marzano - Personal View" guid="{9383A631-E9D4-4702-B9E9-B21627142410}" mergeInterval="0" personalView="1" maximized="1" xWindow="-9" yWindow="-9" windowWidth="1938" windowHeight="1038" tabRatio="592" activeSheetId="16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6" i="4" l="1"/>
  <c r="D18" i="16"/>
  <c r="B37" i="23"/>
  <c r="H21" i="2" l="1"/>
  <c r="F62" i="16"/>
  <c r="D53" i="5"/>
  <c r="H26" i="24" l="1"/>
  <c r="F26" i="24"/>
  <c r="D26" i="24"/>
  <c r="B26" i="24"/>
  <c r="H46" i="21"/>
  <c r="F46" i="21"/>
  <c r="D46" i="21"/>
  <c r="B46" i="21"/>
  <c r="H50" i="19"/>
  <c r="F50" i="19"/>
  <c r="D50" i="19"/>
  <c r="B50" i="19"/>
  <c r="H62" i="16"/>
  <c r="D62" i="16"/>
  <c r="B62" i="16"/>
  <c r="H62" i="12"/>
  <c r="F62" i="12"/>
  <c r="D62" i="12"/>
  <c r="B62" i="12"/>
  <c r="D54" i="19" l="1"/>
  <c r="H18" i="23" l="1"/>
  <c r="H21" i="22"/>
  <c r="H18" i="22"/>
  <c r="H21" i="21"/>
  <c r="H18" i="21"/>
  <c r="H21" i="20"/>
  <c r="H18" i="20"/>
  <c r="H21" i="19"/>
  <c r="H18" i="19"/>
  <c r="H18" i="18"/>
  <c r="H21" i="17"/>
  <c r="H18" i="17"/>
  <c r="H21" i="16"/>
  <c r="H18" i="16"/>
  <c r="H20" i="15"/>
  <c r="H17" i="15"/>
  <c r="H21" i="14"/>
  <c r="H18" i="14"/>
  <c r="H17" i="12"/>
  <c r="H14" i="12"/>
  <c r="H21" i="11"/>
  <c r="H18" i="11"/>
  <c r="H18" i="10"/>
  <c r="H21" i="7"/>
  <c r="H18" i="7"/>
  <c r="H21" i="6"/>
  <c r="H18" i="6"/>
  <c r="H21" i="3" l="1"/>
  <c r="H18" i="3"/>
  <c r="H50" i="11" l="1"/>
  <c r="H43" i="14"/>
  <c r="D14" i="12" l="1"/>
  <c r="D17" i="12"/>
  <c r="D54" i="16" l="1"/>
  <c r="F50" i="11"/>
  <c r="D51" i="15"/>
  <c r="D50" i="11" l="1"/>
  <c r="B50" i="11" l="1"/>
  <c r="B54" i="11"/>
  <c r="D54" i="11"/>
  <c r="F54" i="11"/>
  <c r="H54" i="11"/>
  <c r="B58" i="11"/>
  <c r="D58" i="11"/>
  <c r="F58" i="11"/>
  <c r="H58" i="11"/>
  <c r="B45" i="10"/>
  <c r="H45" i="10"/>
  <c r="F45" i="10"/>
  <c r="D45" i="10"/>
  <c r="H56" i="2"/>
  <c r="F56" i="2"/>
  <c r="D56" i="2"/>
  <c r="B56" i="2"/>
  <c r="B45" i="5" l="1"/>
  <c r="B53" i="5"/>
  <c r="B49" i="5"/>
  <c r="F58" i="12" l="1"/>
  <c r="B52" i="2"/>
  <c r="B21" i="2"/>
  <c r="D31" i="24"/>
  <c r="F31" i="24"/>
  <c r="H31" i="24"/>
  <c r="D37" i="23"/>
  <c r="F37" i="23"/>
  <c r="H37" i="23"/>
  <c r="D18" i="23"/>
  <c r="F18" i="23"/>
  <c r="H52" i="22"/>
  <c r="D52" i="22"/>
  <c r="F52" i="22"/>
  <c r="D21" i="22"/>
  <c r="F21" i="22"/>
  <c r="D18" i="22"/>
  <c r="F18" i="22"/>
  <c r="D54" i="21"/>
  <c r="F54" i="21"/>
  <c r="H54" i="21"/>
  <c r="D50" i="21"/>
  <c r="F50" i="21"/>
  <c r="H50" i="21"/>
  <c r="D21" i="21"/>
  <c r="F21" i="21"/>
  <c r="D18" i="21"/>
  <c r="F18" i="21"/>
  <c r="D51" i="20"/>
  <c r="F51" i="20"/>
  <c r="H51" i="20"/>
  <c r="D45" i="20"/>
  <c r="F45" i="20"/>
  <c r="H45" i="20"/>
  <c r="B21" i="20"/>
  <c r="D21" i="20"/>
  <c r="F21" i="20"/>
  <c r="D18" i="20"/>
  <c r="F18" i="20"/>
  <c r="B54" i="19"/>
  <c r="F54" i="19"/>
  <c r="H54" i="19"/>
  <c r="D44" i="19"/>
  <c r="F44" i="19"/>
  <c r="H44" i="19"/>
  <c r="D21" i="19"/>
  <c r="F21" i="19"/>
  <c r="D18" i="19"/>
  <c r="F18" i="19"/>
  <c r="D40" i="18"/>
  <c r="F40" i="18"/>
  <c r="H40" i="18"/>
  <c r="D18" i="18"/>
  <c r="F18" i="18"/>
  <c r="D44" i="17"/>
  <c r="F44" i="17"/>
  <c r="H44" i="17"/>
  <c r="D21" i="17"/>
  <c r="F21" i="17"/>
  <c r="D18" i="17"/>
  <c r="F18" i="17"/>
  <c r="D58" i="16"/>
  <c r="F58" i="16"/>
  <c r="H58" i="16"/>
  <c r="F54" i="16"/>
  <c r="H54" i="16"/>
  <c r="D21" i="16"/>
  <c r="F21" i="16"/>
  <c r="F18" i="16"/>
  <c r="D55" i="15"/>
  <c r="F55" i="15"/>
  <c r="H55" i="15"/>
  <c r="F51" i="15"/>
  <c r="H51" i="15"/>
  <c r="D47" i="15"/>
  <c r="F47" i="15"/>
  <c r="H47" i="15"/>
  <c r="D20" i="15"/>
  <c r="F20" i="15"/>
  <c r="D17" i="15"/>
  <c r="F17" i="15"/>
  <c r="B51" i="14"/>
  <c r="D51" i="14"/>
  <c r="F51" i="14"/>
  <c r="H51" i="14"/>
  <c r="D47" i="14"/>
  <c r="F47" i="14"/>
  <c r="H47" i="14"/>
  <c r="D43" i="14"/>
  <c r="F43" i="14"/>
  <c r="D21" i="14"/>
  <c r="F21" i="14"/>
  <c r="D18" i="14"/>
  <c r="F18" i="14"/>
  <c r="D39" i="13"/>
  <c r="F39" i="13"/>
  <c r="H39" i="13"/>
  <c r="D18" i="13"/>
  <c r="F18" i="13"/>
  <c r="H18" i="13"/>
  <c r="D58" i="12"/>
  <c r="H58" i="12"/>
  <c r="D54" i="12"/>
  <c r="F54" i="12"/>
  <c r="H54" i="12"/>
  <c r="F17" i="12"/>
  <c r="F14" i="12"/>
  <c r="D21" i="11"/>
  <c r="F21" i="11"/>
  <c r="D18" i="11"/>
  <c r="F18" i="11"/>
  <c r="H41" i="10"/>
  <c r="F41" i="10"/>
  <c r="D18" i="10"/>
  <c r="F18" i="10"/>
  <c r="H55" i="9"/>
  <c r="F55" i="9"/>
  <c r="H51" i="9"/>
  <c r="F51" i="9"/>
  <c r="H47" i="9"/>
  <c r="F47" i="9"/>
  <c r="D21" i="9"/>
  <c r="F21" i="9"/>
  <c r="H21" i="9"/>
  <c r="D18" i="9"/>
  <c r="F18" i="9"/>
  <c r="H18" i="9"/>
  <c r="H57" i="8"/>
  <c r="F57" i="8"/>
  <c r="H51" i="8"/>
  <c r="F51" i="8"/>
  <c r="D21" i="8"/>
  <c r="F21" i="8"/>
  <c r="H21" i="8"/>
  <c r="D18" i="8"/>
  <c r="F18" i="8"/>
  <c r="H18" i="8"/>
  <c r="H53" i="7"/>
  <c r="F53" i="7"/>
  <c r="D21" i="7"/>
  <c r="F21" i="7"/>
  <c r="D18" i="7"/>
  <c r="F18" i="7"/>
  <c r="H50" i="6"/>
  <c r="F50" i="6"/>
  <c r="H54" i="6"/>
  <c r="F54" i="6"/>
  <c r="B21" i="6"/>
  <c r="D21" i="6"/>
  <c r="F21" i="6"/>
  <c r="D18" i="6"/>
  <c r="F18" i="6"/>
  <c r="H53" i="5"/>
  <c r="F53" i="5"/>
  <c r="H49" i="5"/>
  <c r="F49" i="5"/>
  <c r="H45" i="5"/>
  <c r="F45" i="5"/>
  <c r="D21" i="5"/>
  <c r="F21" i="5"/>
  <c r="H21" i="5"/>
  <c r="D18" i="5"/>
  <c r="F18" i="5"/>
  <c r="H18" i="5"/>
  <c r="H50" i="4"/>
  <c r="F50" i="4"/>
  <c r="H46" i="4"/>
  <c r="F46" i="4"/>
  <c r="D21" i="4"/>
  <c r="F21" i="4"/>
  <c r="H21" i="4"/>
  <c r="D18" i="4"/>
  <c r="F18" i="4"/>
  <c r="H18" i="4"/>
  <c r="D21" i="3"/>
  <c r="F21" i="3"/>
  <c r="D18" i="3"/>
  <c r="F18" i="3"/>
  <c r="H61" i="3"/>
  <c r="H65" i="3"/>
  <c r="F65" i="3"/>
  <c r="F61" i="3"/>
  <c r="H55" i="3"/>
  <c r="F55" i="3"/>
  <c r="F52" i="2"/>
  <c r="H52" i="2"/>
  <c r="F48" i="2"/>
  <c r="H48" i="2"/>
  <c r="D21" i="2"/>
  <c r="F21" i="2"/>
  <c r="D18" i="2"/>
  <c r="F18" i="2"/>
  <c r="H18" i="2"/>
  <c r="D41" i="10"/>
  <c r="D55" i="9"/>
  <c r="D51" i="9"/>
  <c r="D47" i="9"/>
  <c r="D57" i="8"/>
  <c r="D51" i="8"/>
  <c r="D53" i="7"/>
  <c r="D54" i="6"/>
  <c r="D50" i="6"/>
  <c r="D49" i="5"/>
  <c r="D45" i="5"/>
  <c r="D50" i="4"/>
  <c r="D65" i="3"/>
  <c r="D61" i="3"/>
  <c r="D55" i="3"/>
  <c r="D52" i="2"/>
  <c r="D48" i="2"/>
  <c r="B31" i="24"/>
  <c r="B52" i="22"/>
  <c r="B54" i="21"/>
  <c r="B50" i="21"/>
  <c r="B51" i="20"/>
  <c r="B45" i="20"/>
  <c r="B44" i="19"/>
  <c r="B40" i="18"/>
  <c r="B44" i="17"/>
  <c r="B58" i="16"/>
  <c r="B54" i="16"/>
  <c r="B55" i="15"/>
  <c r="B51" i="15"/>
  <c r="B47" i="15"/>
  <c r="B47" i="14"/>
  <c r="B43" i="14"/>
  <c r="B58" i="12"/>
  <c r="B54" i="12"/>
  <c r="B41" i="10"/>
  <c r="B18" i="10"/>
  <c r="B55" i="9"/>
  <c r="B51" i="9"/>
  <c r="B47" i="9"/>
  <c r="B57" i="8"/>
  <c r="B51" i="8"/>
  <c r="B53" i="7"/>
  <c r="B54" i="6"/>
  <c r="B50" i="6"/>
  <c r="B18" i="23"/>
  <c r="B21" i="22"/>
  <c r="B18" i="22"/>
  <c r="B21" i="21"/>
  <c r="B18" i="21"/>
  <c r="B18" i="20"/>
  <c r="B21" i="19"/>
  <c r="B18" i="19"/>
  <c r="B18" i="18"/>
  <c r="B21" i="17"/>
  <c r="B18" i="17"/>
  <c r="B21" i="16"/>
  <c r="B18" i="16"/>
  <c r="B20" i="15"/>
  <c r="B17" i="15"/>
  <c r="B21" i="14"/>
  <c r="B18" i="14"/>
  <c r="B39" i="13"/>
  <c r="B18" i="13"/>
  <c r="B17" i="12"/>
  <c r="B14" i="12"/>
  <c r="B21" i="11"/>
  <c r="B18" i="11"/>
  <c r="B21" i="9"/>
  <c r="B18" i="9"/>
  <c r="B21" i="8"/>
  <c r="B18" i="8"/>
  <c r="B21" i="7"/>
  <c r="B18" i="7"/>
  <c r="B18" i="6"/>
  <c r="B21" i="5"/>
  <c r="B18" i="5"/>
  <c r="B50" i="4"/>
  <c r="B46" i="4"/>
  <c r="B21" i="4"/>
  <c r="B18" i="4"/>
  <c r="B65" i="3"/>
  <c r="B61" i="3"/>
  <c r="B55" i="3"/>
  <c r="B21" i="3"/>
  <c r="B18" i="3"/>
  <c r="B48" i="2"/>
  <c r="B18" i="2"/>
</calcChain>
</file>

<file path=xl/sharedStrings.xml><?xml version="1.0" encoding="utf-8"?>
<sst xmlns="http://schemas.openxmlformats.org/spreadsheetml/2006/main" count="781" uniqueCount="270">
  <si>
    <t>Tax Rates</t>
  </si>
  <si>
    <t>Jefferson</t>
  </si>
  <si>
    <t>County</t>
  </si>
  <si>
    <t>Updated</t>
  </si>
  <si>
    <t>ADAMS  222089</t>
  </si>
  <si>
    <t>(V) County Inside</t>
  </si>
  <si>
    <t>(T) County Outside</t>
  </si>
  <si>
    <t>(V)(T) Town Wide</t>
  </si>
  <si>
    <t>(T) Town Outside</t>
  </si>
  <si>
    <t>SPECIAL DISTRICTS</t>
  </si>
  <si>
    <t>FD 201 Adams Center Fire District</t>
  </si>
  <si>
    <t>FD 202 Smithville Fire District</t>
  </si>
  <si>
    <t>FP 201 Adams Fire Protection</t>
  </si>
  <si>
    <t>LT 201 Adams Center Light District</t>
  </si>
  <si>
    <t>LT 202 North Adams Heights Light District</t>
  </si>
  <si>
    <t>WD 201 Adams Center Water District</t>
  </si>
  <si>
    <t>(T) Combined Rates (Plus Special Districts)</t>
  </si>
  <si>
    <t>(V) Combined Rates</t>
  </si>
  <si>
    <t>VILLAGE RATES</t>
  </si>
  <si>
    <t>Adams</t>
  </si>
  <si>
    <t>SCHOOL RATES</t>
  </si>
  <si>
    <t>Library Tax</t>
  </si>
  <si>
    <t>Sackets Harbor</t>
  </si>
  <si>
    <t>ALEXANDRIA  222289</t>
  </si>
  <si>
    <t>FD 221 Redwood Fire District</t>
  </si>
  <si>
    <t>FD 222 Plessis Fire District</t>
  </si>
  <si>
    <t>LT 221 Redwood Light District</t>
  </si>
  <si>
    <t>LT 222 Plessis Light District</t>
  </si>
  <si>
    <t>LT 223 Otter Street Light District</t>
  </si>
  <si>
    <t>WD 221 Otter Street Water District</t>
  </si>
  <si>
    <t>South Jefferson     222001</t>
  </si>
  <si>
    <t>Belleville-Henderson     223402</t>
  </si>
  <si>
    <t>Sackets Harbor     223801</t>
  </si>
  <si>
    <t>Alexandria     222202</t>
  </si>
  <si>
    <t>LaFargeville     224601</t>
  </si>
  <si>
    <t>Indian River     222401</t>
  </si>
  <si>
    <t>Hammond     404201</t>
  </si>
  <si>
    <t>ANTWERP  222489</t>
  </si>
  <si>
    <t>Antwerp</t>
  </si>
  <si>
    <t>Gouverneur     404001</t>
  </si>
  <si>
    <t>BROWNVILLE  222689</t>
  </si>
  <si>
    <t>Brownville</t>
  </si>
  <si>
    <t>Dexter</t>
  </si>
  <si>
    <t>Glen Park</t>
  </si>
  <si>
    <t>General Brown     222601</t>
  </si>
  <si>
    <t>Thousand Island     223201</t>
  </si>
  <si>
    <t>Lyme     224401</t>
  </si>
  <si>
    <t>FP 241 Antwerp Fire Protection</t>
  </si>
  <si>
    <t>HD 241 Antwerp Consolidated Health</t>
  </si>
  <si>
    <t>LT 241 Oxbox Light District</t>
  </si>
  <si>
    <t>HD 281 Cape Vincent Consolidated Health</t>
  </si>
  <si>
    <t>LT 281 Rosiere Light District</t>
  </si>
  <si>
    <t>Cape Vincent</t>
  </si>
  <si>
    <t>CHAMPION  223089</t>
  </si>
  <si>
    <t>FD 301 Great Bend Fire District</t>
  </si>
  <si>
    <t>HD 301 Carthage Consolidated Health</t>
  </si>
  <si>
    <t>LT 301 Great Bend Light District</t>
  </si>
  <si>
    <t>West Carthage</t>
  </si>
  <si>
    <t>Carthage     226001</t>
  </si>
  <si>
    <t>Copenhagen     232201</t>
  </si>
  <si>
    <t>CLAYTON  223289</t>
  </si>
  <si>
    <t>FD 322 Clayton Fire District</t>
  </si>
  <si>
    <t>HD 321 Clayton Consolidated Health</t>
  </si>
  <si>
    <t>LT 321 Depauville Light District</t>
  </si>
  <si>
    <t>LT 322 Heritage Heights Light District</t>
  </si>
  <si>
    <t>Clayton</t>
  </si>
  <si>
    <t>ELLISBURG  223489</t>
  </si>
  <si>
    <t>FP 341 Ellisburg Fire Protection</t>
  </si>
  <si>
    <t>LT 341 Belleville Light District</t>
  </si>
  <si>
    <t>LT 342 Pierrepont Manor Light District</t>
  </si>
  <si>
    <t>LT 343 Woodville Light District</t>
  </si>
  <si>
    <t>Ellisburg</t>
  </si>
  <si>
    <t>Mannsville</t>
  </si>
  <si>
    <t>Sandy Creek     355201</t>
  </si>
  <si>
    <t xml:space="preserve">Library Tax </t>
  </si>
  <si>
    <t>HENDERSON  223600</t>
  </si>
  <si>
    <t>FD 361 Smithville Fire District</t>
  </si>
  <si>
    <t>FD 362 Henderson Fire District</t>
  </si>
  <si>
    <t>LT 361 Henderson Light District</t>
  </si>
  <si>
    <t>HOUNSFIELD  223889</t>
  </si>
  <si>
    <t>FP 381 Hounsfield Fire Protection</t>
  </si>
  <si>
    <t>LERAY  224089</t>
  </si>
  <si>
    <t>DD 401 Leray Drainage District</t>
  </si>
  <si>
    <t>FD 401 Calcium Fire District</t>
  </si>
  <si>
    <t>FD 402 Evans Mills Fire District</t>
  </si>
  <si>
    <t>FD 403 Calcium FD Commercial Zone</t>
  </si>
  <si>
    <t>FP 402 Black River Fire Protection</t>
  </si>
  <si>
    <t>FP 403 Leray/Pamelia Fire Protection</t>
  </si>
  <si>
    <t>FP 404 Leray Fire Protection</t>
  </si>
  <si>
    <t>HD 401 Leray Consolidated Health</t>
  </si>
  <si>
    <t>LT 401 Leray Light District 1</t>
  </si>
  <si>
    <t>LT 402 Leray Light District 2</t>
  </si>
  <si>
    <t>LT 403 Leray Light District 3</t>
  </si>
  <si>
    <t>Black River</t>
  </si>
  <si>
    <t>Evans Mills</t>
  </si>
  <si>
    <t>Watertown City     221800</t>
  </si>
  <si>
    <t>LORRAINE  224200</t>
  </si>
  <si>
    <t>FP 421 Lorraine Fire Protection</t>
  </si>
  <si>
    <t>LT 421 Lorraine Light District</t>
  </si>
  <si>
    <t>LYME  224489</t>
  </si>
  <si>
    <t>FP 441 Lyme Fire Protection</t>
  </si>
  <si>
    <t>Chaumont</t>
  </si>
  <si>
    <t>ORLEANS  224600</t>
  </si>
  <si>
    <t>HI 461 Highway Item No 1</t>
  </si>
  <si>
    <t>LT 461 LaFargeville Light District</t>
  </si>
  <si>
    <t>LT 462 Fishers Landing Light District</t>
  </si>
  <si>
    <t>LT 463 Omar Light District</t>
  </si>
  <si>
    <t>LT 464 Fineview Light District 1</t>
  </si>
  <si>
    <t>LT 465 Fineview Light District 2</t>
  </si>
  <si>
    <t>PAMELIA  224889</t>
  </si>
  <si>
    <t>Watertown City    221800</t>
  </si>
  <si>
    <t>PHILADELPHIA 225089</t>
  </si>
  <si>
    <t>Philadelphia</t>
  </si>
  <si>
    <t>RODMAN  225200</t>
  </si>
  <si>
    <t>FD 521 Rodman Fire District</t>
  </si>
  <si>
    <t>LT 521 Rodman Light District</t>
  </si>
  <si>
    <t>WD 521 Rodman Water District</t>
  </si>
  <si>
    <t>RUTLAND  225489</t>
  </si>
  <si>
    <t>FD 541 Rutland Fire District</t>
  </si>
  <si>
    <t>LT 541 Felts Mills Light District</t>
  </si>
  <si>
    <t>LT 542 Tylerville Light District</t>
  </si>
  <si>
    <t>THERESA  225689</t>
  </si>
  <si>
    <t>FD 561 Theresa Fire District</t>
  </si>
  <si>
    <t>HD 561 Theresa Consolidated Health</t>
  </si>
  <si>
    <t>Theresa</t>
  </si>
  <si>
    <t>WATERTOWN  225800</t>
  </si>
  <si>
    <t>FD 581 Watertown Zone 1 Fire</t>
  </si>
  <si>
    <t>WILNA  226089</t>
  </si>
  <si>
    <t>FD 601 Natural Bridge Fire District</t>
  </si>
  <si>
    <t>FD 602 Carthage/Wilna Fire District</t>
  </si>
  <si>
    <t>FP 602 Wilna Fire Protection 2</t>
  </si>
  <si>
    <t>HD 601 Carthage Consolidated Health</t>
  </si>
  <si>
    <t>LT 601 Natural Bridge Light District</t>
  </si>
  <si>
    <t>Carthage</t>
  </si>
  <si>
    <t>Deferiet</t>
  </si>
  <si>
    <t>WORTH  226200</t>
  </si>
  <si>
    <t>FP 621 Worth Fire Protection</t>
  </si>
  <si>
    <t>CITY OF WATERTOWN  221800</t>
  </si>
  <si>
    <t>CITY RATE</t>
  </si>
  <si>
    <t>Watertown City (July)</t>
  </si>
  <si>
    <t>SCHOOL RATE</t>
  </si>
  <si>
    <t>CAPE VINCENT  222889</t>
  </si>
  <si>
    <t xml:space="preserve">SCHOOL RATES </t>
  </si>
  <si>
    <t>Alexandria Bay</t>
  </si>
  <si>
    <t xml:space="preserve">                                                   Library Tax</t>
  </si>
  <si>
    <t xml:space="preserve">AM 501 Philadelphia Joint Ambulance </t>
  </si>
  <si>
    <t>AM 321 Clayton Ambulance</t>
  </si>
  <si>
    <t>FD 261 Brownville Fire District</t>
  </si>
  <si>
    <t>HD 441 Lyme Cons Health</t>
  </si>
  <si>
    <t>FD 281 Cape Vincent Fire District</t>
  </si>
  <si>
    <t>FD 461 Orleans Fire District</t>
  </si>
  <si>
    <t>HD201 Adams Cons Health</t>
  </si>
  <si>
    <t>SD201 Adams Sewer District 1</t>
  </si>
  <si>
    <t>WD 202 Adams Center Water District 2</t>
  </si>
  <si>
    <t>SD 221 Redwood Sewer</t>
  </si>
  <si>
    <t>SD 222 NYS Rte 12 Sewer</t>
  </si>
  <si>
    <t>SD 223 Rt 12 Sewer Dist 2</t>
  </si>
  <si>
    <t>ST 997 Alex Bay Sewer Tax</t>
  </si>
  <si>
    <t>ST 998 Alex Bay RS8 Sewer</t>
  </si>
  <si>
    <t>WD 222 Carnegie Bay Water</t>
  </si>
  <si>
    <t>WD 224 Rt12 Water District</t>
  </si>
  <si>
    <t>WD 225 Redwood Water District</t>
  </si>
  <si>
    <t>WD 261 Brownville Water District 1</t>
  </si>
  <si>
    <t>WD 281 Cape Vincent Water District</t>
  </si>
  <si>
    <t>WD 283 Cape Vincent Water District 3</t>
  </si>
  <si>
    <t>WD 284 Cape Vincent Water District 4</t>
  </si>
  <si>
    <t>WD 285 Cape Vincent Water District 5</t>
  </si>
  <si>
    <t>WD 286 Cape Vincent Water District 6</t>
  </si>
  <si>
    <t>BR 999 Black River Reg</t>
  </si>
  <si>
    <t>SD 301 Champion Sewer District 1</t>
  </si>
  <si>
    <t>SD 302 Champion Sewer District 2</t>
  </si>
  <si>
    <t>WD 301 Champion Water District # 1</t>
  </si>
  <si>
    <t>WD 302 Champion Water District # 2</t>
  </si>
  <si>
    <t>WD 303 Champion Water District # 3</t>
  </si>
  <si>
    <t>WD 304 Champion Water District # 4</t>
  </si>
  <si>
    <t>WD 305 Champion Water District # 5</t>
  </si>
  <si>
    <t>SD 321 Heritage Hgts Sewer</t>
  </si>
  <si>
    <t>SD 322 Reed Point Sewer District</t>
  </si>
  <si>
    <t>SD 323 Rt 12 Sewer District</t>
  </si>
  <si>
    <t>SD 324 Depauville Sewer</t>
  </si>
  <si>
    <t>WD 321 Bartlett Point Water</t>
  </si>
  <si>
    <t>HD 341 Ellisburg Cons Health</t>
  </si>
  <si>
    <t>WD 341 Ellisburg Water Dist 1</t>
  </si>
  <si>
    <t>WD 342 Ellisburg Water Dist 2</t>
  </si>
  <si>
    <t>WD 361 Henderson Water District 1</t>
  </si>
  <si>
    <t>WD 362 Henderson Water District 2</t>
  </si>
  <si>
    <t>HD 381 Hounsfield Cons Health</t>
  </si>
  <si>
    <t>WD 381 Hounsfield Water District 1</t>
  </si>
  <si>
    <t>WD 382 Hounsfield Water District 2</t>
  </si>
  <si>
    <t>WD 383 Hounsfield Water District 3</t>
  </si>
  <si>
    <t>WD 384 Hounsfield Water District 4</t>
  </si>
  <si>
    <t>WD 385 Hounsfield Water District 5</t>
  </si>
  <si>
    <t>CC 970 Sewer Capital Charge</t>
  </si>
  <si>
    <t>SD 401 Leray Sewer 1</t>
  </si>
  <si>
    <t>SD 403 Leray Sewer 3</t>
  </si>
  <si>
    <t>SD 404 Leray Sewer 4</t>
  </si>
  <si>
    <t>WD 402 Leray Water 2</t>
  </si>
  <si>
    <t>WD 401 Leray Water 1</t>
  </si>
  <si>
    <t>WD 404 Leray Water 4</t>
  </si>
  <si>
    <t>HD 421 Lorraine Cons Health</t>
  </si>
  <si>
    <t>LT 441 Three Mile Bay Light</t>
  </si>
  <si>
    <t>SD 461 Lafargeville Sewer</t>
  </si>
  <si>
    <t>SD 463 Fineview Sewer District</t>
  </si>
  <si>
    <t>WD 461 Lafargeville Water</t>
  </si>
  <si>
    <t>SD 464 Fishers Landing Sewer 4</t>
  </si>
  <si>
    <t>FP 481 Pamelia Fire Prot</t>
  </si>
  <si>
    <t>SD 482 Pamelia Sewer District 2</t>
  </si>
  <si>
    <t>SD 483 Pamelia Sewer District 3</t>
  </si>
  <si>
    <t>SD 484 Pamelia Sewer District 4</t>
  </si>
  <si>
    <t>SD 485 Pamelia Sewer District 5</t>
  </si>
  <si>
    <t>SD 489 Pamelia Sewer Dist 9</t>
  </si>
  <si>
    <t>WD 501 Philly Water Dist 1</t>
  </si>
  <si>
    <t>SD 541 Rutland Sewer 1</t>
  </si>
  <si>
    <t>LT 581 Ind Park Light</t>
  </si>
  <si>
    <t>SD 581 Watertown Sewer 1</t>
  </si>
  <si>
    <t>WD 581 Watertown Water 1</t>
  </si>
  <si>
    <t>SD 582 Watertown Sewer 2</t>
  </si>
  <si>
    <t>SD 584 Watertown Sewer 4</t>
  </si>
  <si>
    <t>SD 586 Watertown Sewer 6</t>
  </si>
  <si>
    <t>WD 583 Watertown Water 3</t>
  </si>
  <si>
    <t>WD 584 Watertown Water 4</t>
  </si>
  <si>
    <t>WD 586 Watertown Water 6</t>
  </si>
  <si>
    <t>WD 602 Natural Bridge District 2</t>
  </si>
  <si>
    <t>HD 621 Worth Cons Health</t>
  </si>
  <si>
    <t>Thousand Islands     223201</t>
  </si>
  <si>
    <t>WD 262 Brownville Water District 2</t>
  </si>
  <si>
    <t>FP 303 Champion FPD No 2</t>
  </si>
  <si>
    <t>FP 302 Champion FPD No 1</t>
  </si>
  <si>
    <t>WD 322 Eastern Water Dist</t>
  </si>
  <si>
    <t>LT 602 Herrings Light District</t>
  </si>
  <si>
    <t>WD 387 Hounsfield Water District 7</t>
  </si>
  <si>
    <t>WD 462 Orleans Water District 2</t>
  </si>
  <si>
    <t>SD 605 Herrings Sewer District</t>
  </si>
  <si>
    <t>WD 605 Herrings Water District</t>
  </si>
  <si>
    <t>WD 282 Cape Vincent Water District 2</t>
  </si>
  <si>
    <t>September 2024</t>
  </si>
  <si>
    <t>Watertown City School District (October)</t>
  </si>
  <si>
    <t>SD 488 Pamelia Sewer Dist 8</t>
  </si>
  <si>
    <t>WD 481 Consolidated WD 1</t>
  </si>
  <si>
    <t>WD 223 Edgewood Water</t>
  </si>
  <si>
    <t>AM 281 Cape Vincent Ambulance</t>
  </si>
  <si>
    <t>LB 361 Library Tax</t>
  </si>
  <si>
    <t>SD 381 Hounsfield Sewer District 1</t>
  </si>
  <si>
    <t>FD 582 Watertown Zone 2 Fire</t>
  </si>
  <si>
    <t>SD 583 Watertown Sewer 3</t>
  </si>
  <si>
    <t>BR999 Black River Reg</t>
  </si>
  <si>
    <t>January 2025</t>
  </si>
  <si>
    <t>January 2026</t>
  </si>
  <si>
    <t>January 2027</t>
  </si>
  <si>
    <t>January 2028</t>
  </si>
  <si>
    <t>September 2025</t>
  </si>
  <si>
    <t>September 2026</t>
  </si>
  <si>
    <t>September 2027</t>
  </si>
  <si>
    <t>June 2025</t>
  </si>
  <si>
    <t>June 2026</t>
  </si>
  <si>
    <t>June 2027</t>
  </si>
  <si>
    <t>June 2028</t>
  </si>
  <si>
    <t>July 2025</t>
  </si>
  <si>
    <t>July 2026</t>
  </si>
  <si>
    <t>July 2027</t>
  </si>
  <si>
    <t>July 2028</t>
  </si>
  <si>
    <t>SD 361 Henderson Sewer District 1</t>
  </si>
  <si>
    <t>NEW</t>
  </si>
  <si>
    <t>FD 501 Philadelphia Fire District</t>
  </si>
  <si>
    <t>FD 509 Philadelphia Fire District Village</t>
  </si>
  <si>
    <t>FD 223 Alex Bay Joint Fire District  (New in 2025)</t>
  </si>
  <si>
    <t>Watertown City - County (January 15th)</t>
  </si>
  <si>
    <t>AM 561 Theresa Ambulance</t>
  </si>
  <si>
    <t>New</t>
  </si>
  <si>
    <t>AM241 Antwerp Ambulance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</si>
</sst>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#,##0.000000"/>
    <numFmt numFmtId="166" formatCode="&quot;$&quot;#,##0.000000"/>
    <numFmt numFmtId="167" formatCode="0.0000000"/>
    <numFmt numFmtId="168" formatCode="0.0000000000"/>
    <numFmt numFmtId="169" formatCode="0.00000000E+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72"/>
      <name val="Arial"/>
      <family val="2"/>
    </font>
    <font>
      <sz val="7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164" fontId="2" fillId="0" borderId="0" xfId="0" applyNumberFormat="1" applyFont="1"/>
    <xf numFmtId="0" fontId="0" fillId="0" borderId="0" xfId="0" applyAlignment="1">
      <alignment horizontal="right"/>
    </xf>
    <xf numFmtId="164" fontId="9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164" fontId="10" fillId="0" borderId="0" xfId="0" applyNumberFormat="1" applyFont="1"/>
    <xf numFmtId="164" fontId="3" fillId="0" borderId="0" xfId="0" applyNumberFormat="1" applyFont="1" applyAlignment="1">
      <alignment horizontal="centerContinuous"/>
    </xf>
    <xf numFmtId="164" fontId="11" fillId="0" borderId="0" xfId="0" applyNumberFormat="1" applyFont="1" applyAlignment="1">
      <alignment horizontal="centerContinuous"/>
    </xf>
    <xf numFmtId="0" fontId="11" fillId="0" borderId="0" xfId="0" applyFont="1" applyAlignment="1">
      <alignment horizontal="centerContinuous"/>
    </xf>
    <xf numFmtId="2" fontId="3" fillId="0" borderId="0" xfId="0" applyNumberFormat="1" applyFont="1" applyAlignment="1">
      <alignment horizontal="centerContinuous"/>
    </xf>
    <xf numFmtId="2" fontId="0" fillId="0" borderId="0" xfId="0" applyNumberForma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10" fillId="0" borderId="0" xfId="0" applyFont="1"/>
    <xf numFmtId="0" fontId="10" fillId="0" borderId="0" xfId="0" applyFont="1" applyAlignment="1">
      <alignment horizontal="right"/>
    </xf>
    <xf numFmtId="17" fontId="0" fillId="0" borderId="0" xfId="0" applyNumberFormat="1"/>
    <xf numFmtId="49" fontId="3" fillId="0" borderId="0" xfId="0" applyNumberFormat="1" applyFont="1" applyAlignment="1">
      <alignment horizontal="center"/>
    </xf>
    <xf numFmtId="49" fontId="0" fillId="0" borderId="0" xfId="0" applyNumberFormat="1"/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centerContinuous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Continuous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Continuous"/>
    </xf>
    <xf numFmtId="165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>
      <alignment horizontal="centerContinuous"/>
    </xf>
    <xf numFmtId="164" fontId="2" fillId="0" borderId="1" xfId="0" applyNumberFormat="1" applyFont="1" applyBorder="1"/>
    <xf numFmtId="167" fontId="0" fillId="0" borderId="0" xfId="0" applyNumberFormat="1"/>
    <xf numFmtId="167" fontId="0" fillId="0" borderId="0" xfId="0" applyNumberFormat="1" applyAlignment="1">
      <alignment horizontal="centerContinuous"/>
    </xf>
    <xf numFmtId="165" fontId="1" fillId="0" borderId="1" xfId="0" applyNumberFormat="1" applyFont="1" applyBorder="1"/>
    <xf numFmtId="165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centerContinuous"/>
    </xf>
    <xf numFmtId="165" fontId="10" fillId="0" borderId="0" xfId="0" applyNumberFormat="1" applyFont="1"/>
    <xf numFmtId="168" fontId="0" fillId="0" borderId="0" xfId="0" applyNumberFormat="1"/>
    <xf numFmtId="169" fontId="0" fillId="0" borderId="0" xfId="0" applyNumberFormat="1"/>
    <xf numFmtId="167" fontId="10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166" fontId="2" fillId="0" borderId="0" xfId="0" applyNumberFormat="1" applyFont="1"/>
    <xf numFmtId="167" fontId="1" fillId="0" borderId="0" xfId="0" applyNumberFormat="1" applyFont="1"/>
    <xf numFmtId="164" fontId="1" fillId="0" borderId="2" xfId="0" applyNumberFormat="1" applyFont="1" applyBorder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7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Relationship Id="rId4" Type="http://schemas.openxmlformats.org/officeDocument/2006/relationships/printerSettings" Target="../printerSettings/printerSettings88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1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4" Type="http://schemas.openxmlformats.org/officeDocument/2006/relationships/printerSettings" Target="../printerSettings/printerSettings9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4.bin"/><Relationship Id="rId1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opLeftCell="A3" zoomScale="88" zoomScaleNormal="88" workbookViewId="0">
      <selection activeCell="K3" sqref="K3"/>
    </sheetView>
  </sheetViews>
  <sheetFormatPr defaultRowHeight="12.75" x14ac:dyDescent="0.2"/>
  <cols>
    <col min="1" max="1" width="45.28515625" bestFit="1" customWidth="1"/>
  </cols>
  <sheetData>
    <row r="1" spans="1:6" ht="90.75" customHeight="1" x14ac:dyDescent="0.2">
      <c r="A1" s="2"/>
      <c r="B1" s="2"/>
      <c r="C1" s="2"/>
      <c r="D1" s="2"/>
      <c r="E1" s="2"/>
      <c r="F1" s="2"/>
    </row>
    <row r="2" spans="1:6" ht="90.75" x14ac:dyDescent="1.2">
      <c r="A2" s="3" t="s">
        <v>1</v>
      </c>
      <c r="B2" s="4"/>
      <c r="C2" s="4"/>
      <c r="D2" s="4"/>
      <c r="E2" s="4"/>
      <c r="F2" s="4"/>
    </row>
    <row r="3" spans="1:6" ht="90.75" x14ac:dyDescent="1.2">
      <c r="A3" s="3" t="s">
        <v>2</v>
      </c>
      <c r="B3" s="4"/>
      <c r="C3" s="4"/>
      <c r="D3" s="4"/>
      <c r="E3" s="4"/>
      <c r="F3" s="4"/>
    </row>
    <row r="4" spans="1:6" ht="90.75" x14ac:dyDescent="1.2">
      <c r="A4" s="3" t="s">
        <v>0</v>
      </c>
      <c r="B4" s="4"/>
      <c r="C4" s="4"/>
      <c r="D4" s="4"/>
      <c r="E4" s="4"/>
      <c r="F4" s="4"/>
    </row>
    <row r="5" spans="1:6" ht="90.75" x14ac:dyDescent="1.2">
      <c r="A5" s="5" t="s">
        <v>3</v>
      </c>
      <c r="B5" s="4"/>
      <c r="C5" s="4"/>
      <c r="D5" s="4"/>
      <c r="E5" s="4"/>
      <c r="F5" s="4"/>
    </row>
    <row r="6" spans="1:6" ht="90.75" x14ac:dyDescent="1.2">
      <c r="A6" s="5">
        <v>46294</v>
      </c>
      <c r="B6" s="4"/>
      <c r="C6" s="4"/>
      <c r="D6" s="4"/>
      <c r="E6" s="4"/>
      <c r="F6" s="4"/>
    </row>
  </sheetData>
  <customSheetViews>
    <customSheetView guid="{5A644AC9-F0A3-4A8D-9668-1C5ACBC0012C}" scale="88" fitToPage="1" topLeftCell="A3">
      <selection activeCell="A7" sqref="A7"/>
      <pageMargins left="0.5" right="0.5" top="0.5" bottom="0.5" header="0.5" footer="0.32"/>
      <pageSetup orientation="portrait" r:id="rId1"/>
      <headerFooter alignWithMargins="0"/>
    </customSheetView>
    <customSheetView guid="{EA6C6077-5D8D-4269-8FF0-63C1E96CAA62}" scale="88" fitToPage="1" topLeftCell="A3">
      <selection activeCell="K16" sqref="K16"/>
      <pageMargins left="0.5" right="0.5" top="0.5" bottom="0.5" header="0.5" footer="0.32"/>
      <pageSetup orientation="portrait" r:id="rId2"/>
      <headerFooter alignWithMargins="0"/>
    </customSheetView>
    <customSheetView guid="{9383A631-E9D4-4702-B9E9-B21627142410}" scale="88" fitToPage="1" topLeftCell="A3">
      <selection activeCell="A7" sqref="A7"/>
      <pageMargins left="0.5" right="0.5" top="0.5" bottom="0.5" header="0.5" footer="0.32"/>
      <pageSetup orientation="portrait" r:id="rId3"/>
      <headerFooter alignWithMargins="0"/>
    </customSheetView>
  </customSheetViews>
  <phoneticPr fontId="6" type="noConversion"/>
  <pageMargins left="0.5" right="0.5" top="0.5" bottom="0.5" header="0.5" footer="0.32"/>
  <pageSetup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58"/>
  <sheetViews>
    <sheetView topLeftCell="A36" zoomScale="140" zoomScaleNormal="140" workbookViewId="0">
      <selection activeCell="D40" sqref="D40"/>
    </sheetView>
  </sheetViews>
  <sheetFormatPr defaultRowHeight="12.75" x14ac:dyDescent="0.2"/>
  <cols>
    <col min="1" max="1" width="38.7109375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4</v>
      </c>
      <c r="B2" s="7"/>
      <c r="C2" s="7"/>
      <c r="D2" s="2"/>
      <c r="E2" s="2"/>
      <c r="F2" s="2"/>
      <c r="G2" s="2"/>
      <c r="H2" s="2"/>
    </row>
    <row r="3" spans="1:8" ht="12.75" customHeight="1" x14ac:dyDescent="0.25">
      <c r="A3" s="8"/>
      <c r="B3" s="7"/>
      <c r="C3" s="7"/>
      <c r="D3" s="2"/>
      <c r="E3" s="2"/>
      <c r="F3" s="2"/>
      <c r="G3" s="2"/>
      <c r="H3" s="2"/>
    </row>
    <row r="4" spans="1:8" ht="12.75" customHeight="1" x14ac:dyDescent="0.2">
      <c r="A4" s="9"/>
      <c r="B4" s="7"/>
      <c r="C4" s="7"/>
      <c r="D4" s="2"/>
      <c r="E4" s="2"/>
      <c r="F4" s="2"/>
    </row>
    <row r="5" spans="1:8" ht="12.75" customHeight="1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1"/>
      <c r="F7" s="1"/>
    </row>
    <row r="8" spans="1:8" x14ac:dyDescent="0.2">
      <c r="A8" t="s">
        <v>5</v>
      </c>
      <c r="B8" s="17">
        <v>6.8765850000000004</v>
      </c>
      <c r="C8" s="11"/>
      <c r="D8" s="13">
        <v>6.9746069999999998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6.8765850000000004</v>
      </c>
      <c r="C10" s="11"/>
      <c r="D10" s="13">
        <v>6.9746069999999998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1.9895389999999999</v>
      </c>
      <c r="C12" s="11"/>
      <c r="D12" s="13">
        <v>2.0682269999999998</v>
      </c>
      <c r="E12" s="11"/>
      <c r="F12" s="17"/>
      <c r="G12" s="11"/>
      <c r="H12" s="17"/>
    </row>
    <row r="13" spans="1:8" x14ac:dyDescent="0.2">
      <c r="B13" s="17"/>
      <c r="C13" s="11"/>
      <c r="D13" s="13"/>
      <c r="E13" s="11"/>
      <c r="F13" s="17"/>
      <c r="G13" s="11"/>
      <c r="H13" s="17"/>
    </row>
    <row r="14" spans="1:8" x14ac:dyDescent="0.2">
      <c r="A14" t="s">
        <v>8</v>
      </c>
      <c r="B14" s="17">
        <v>0.56124499999999999</v>
      </c>
      <c r="C14" s="11"/>
      <c r="D14" s="13">
        <v>0.544767</v>
      </c>
      <c r="E14" s="11"/>
      <c r="F14" s="17"/>
      <c r="G14" s="11"/>
      <c r="H14" s="17"/>
    </row>
    <row r="15" spans="1:8" x14ac:dyDescent="0.2">
      <c r="B15" s="13"/>
      <c r="C15" s="11"/>
      <c r="D15" s="17"/>
      <c r="E15" s="11"/>
      <c r="F15" s="17"/>
      <c r="G15" s="11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9.4273690000000006</v>
      </c>
      <c r="C18" s="18"/>
      <c r="D18" s="17">
        <f>(D10+D12+D14)</f>
        <v>9.5876009999999994</v>
      </c>
      <c r="E18" s="18"/>
      <c r="F18" s="17">
        <f>(F10+F12+F14)</f>
        <v>0</v>
      </c>
      <c r="G18" s="18"/>
      <c r="H18" s="17">
        <f>(H10+H12+H14)</f>
        <v>0</v>
      </c>
    </row>
    <row r="19" spans="1:8" x14ac:dyDescent="0.2">
      <c r="A19" s="1"/>
      <c r="B19" s="13"/>
      <c r="C19" s="11"/>
      <c r="D19" s="36"/>
      <c r="F19" s="1"/>
      <c r="H19" s="36"/>
    </row>
    <row r="20" spans="1:8" x14ac:dyDescent="0.2">
      <c r="B20" s="13"/>
      <c r="C20" s="11"/>
      <c r="D20" s="36"/>
      <c r="F20" s="1"/>
      <c r="H20" s="36"/>
    </row>
    <row r="21" spans="1:8" x14ac:dyDescent="0.2">
      <c r="A21" s="1" t="s">
        <v>17</v>
      </c>
      <c r="B21" s="13">
        <f>B8+B12</f>
        <v>8.866124000000001</v>
      </c>
      <c r="C21" s="18"/>
      <c r="D21" s="17">
        <f>(D8+D12)</f>
        <v>9.0428339999999992</v>
      </c>
      <c r="E21" s="18"/>
      <c r="F21" s="17">
        <f>(F8+F12)</f>
        <v>0</v>
      </c>
      <c r="G21" s="18"/>
      <c r="H21" s="17">
        <f>(H8+H12)</f>
        <v>0</v>
      </c>
    </row>
    <row r="22" spans="1:8" x14ac:dyDescent="0.2">
      <c r="A22" s="1"/>
      <c r="B22" s="13"/>
      <c r="C22" s="11"/>
      <c r="D22" s="36"/>
      <c r="F22" s="1"/>
      <c r="H22" s="36"/>
    </row>
    <row r="23" spans="1:8" x14ac:dyDescent="0.2">
      <c r="B23" s="13"/>
      <c r="C23" s="13"/>
      <c r="D23" s="36"/>
      <c r="H23" s="36"/>
    </row>
    <row r="24" spans="1:8" x14ac:dyDescent="0.2">
      <c r="A24" s="7" t="s">
        <v>9</v>
      </c>
      <c r="B24" s="12"/>
      <c r="C24" s="12"/>
      <c r="D24" s="38"/>
      <c r="E24" s="2"/>
      <c r="F24" s="2"/>
      <c r="G24" s="2"/>
      <c r="H24" s="38"/>
    </row>
    <row r="25" spans="1:8" x14ac:dyDescent="0.2">
      <c r="B25" s="12"/>
      <c r="C25" s="12"/>
      <c r="D25" s="38"/>
      <c r="E25" s="2"/>
      <c r="F25" s="38"/>
      <c r="G25" s="2"/>
      <c r="H25" s="2"/>
    </row>
    <row r="26" spans="1:8" x14ac:dyDescent="0.2">
      <c r="A26" t="s">
        <v>10</v>
      </c>
      <c r="B26" s="17">
        <v>1.455816</v>
      </c>
      <c r="C26" s="11"/>
      <c r="D26" s="13">
        <v>1.5751949999999999</v>
      </c>
      <c r="F26" s="17"/>
      <c r="H26" s="13"/>
    </row>
    <row r="27" spans="1:8" x14ac:dyDescent="0.2">
      <c r="A27" t="s">
        <v>11</v>
      </c>
      <c r="B27" s="17">
        <v>2.4803389999999998</v>
      </c>
      <c r="C27" s="11"/>
      <c r="D27" s="13">
        <v>2.524896</v>
      </c>
      <c r="F27" s="17"/>
      <c r="H27" s="13"/>
    </row>
    <row r="28" spans="1:8" x14ac:dyDescent="0.2">
      <c r="A28" t="s">
        <v>12</v>
      </c>
      <c r="B28" s="17">
        <v>0.66623600000000005</v>
      </c>
      <c r="C28" s="11"/>
      <c r="D28" s="13">
        <v>0.66550500000000001</v>
      </c>
      <c r="F28" s="17"/>
      <c r="H28" s="13"/>
    </row>
    <row r="29" spans="1:8" x14ac:dyDescent="0.2">
      <c r="A29" t="s">
        <v>151</v>
      </c>
      <c r="B29" s="17">
        <v>0</v>
      </c>
      <c r="C29" s="11"/>
      <c r="D29" s="13">
        <v>0</v>
      </c>
      <c r="F29" s="17"/>
      <c r="H29" s="13"/>
    </row>
    <row r="30" spans="1:8" x14ac:dyDescent="0.2">
      <c r="A30" t="s">
        <v>13</v>
      </c>
      <c r="B30" s="17">
        <v>0.302174</v>
      </c>
      <c r="C30" s="11"/>
      <c r="D30" s="13">
        <v>0.30151099999999997</v>
      </c>
      <c r="F30" s="17"/>
      <c r="H30" s="13"/>
    </row>
    <row r="31" spans="1:8" x14ac:dyDescent="0.2">
      <c r="A31" t="s">
        <v>14</v>
      </c>
      <c r="B31" s="17">
        <v>0.27153500000000003</v>
      </c>
      <c r="C31" s="11"/>
      <c r="D31" s="13">
        <v>0.272316</v>
      </c>
      <c r="F31" s="17"/>
      <c r="H31" s="13"/>
    </row>
    <row r="32" spans="1:8" x14ac:dyDescent="0.2">
      <c r="A32" t="s">
        <v>152</v>
      </c>
      <c r="B32" s="17">
        <v>0</v>
      </c>
      <c r="C32" s="11"/>
      <c r="D32" s="13">
        <v>0</v>
      </c>
      <c r="F32" s="17"/>
      <c r="H32" s="13"/>
    </row>
    <row r="33" spans="1:8" x14ac:dyDescent="0.2">
      <c r="A33" t="s">
        <v>15</v>
      </c>
      <c r="B33" s="17">
        <v>0.503328</v>
      </c>
      <c r="C33" s="11"/>
      <c r="D33" s="13">
        <v>0.50764100000000001</v>
      </c>
      <c r="F33" s="17"/>
      <c r="H33" s="13"/>
    </row>
    <row r="34" spans="1:8" x14ac:dyDescent="0.2">
      <c r="A34" t="s">
        <v>153</v>
      </c>
      <c r="B34" s="17">
        <v>0</v>
      </c>
      <c r="C34" s="11"/>
      <c r="D34" s="13">
        <v>0</v>
      </c>
      <c r="F34" s="17"/>
      <c r="H34" s="13"/>
    </row>
    <row r="35" spans="1:8" x14ac:dyDescent="0.2">
      <c r="D35" s="36"/>
      <c r="F35" s="1"/>
    </row>
    <row r="36" spans="1:8" x14ac:dyDescent="0.2">
      <c r="A36" s="7" t="s">
        <v>18</v>
      </c>
      <c r="B36" s="2"/>
      <c r="C36" s="2"/>
      <c r="D36" s="2"/>
      <c r="E36" s="2"/>
      <c r="F36" s="2"/>
      <c r="G36" s="2"/>
      <c r="H36" s="2"/>
    </row>
    <row r="37" spans="1:8" x14ac:dyDescent="0.2">
      <c r="A37" s="7"/>
      <c r="B37" s="2"/>
      <c r="C37" s="2"/>
      <c r="D37" s="2"/>
      <c r="E37" s="2"/>
      <c r="F37" s="2"/>
      <c r="G37" s="2"/>
      <c r="H37" s="2"/>
    </row>
    <row r="38" spans="1:8" x14ac:dyDescent="0.2">
      <c r="A38" s="7"/>
      <c r="B38" s="28" t="s">
        <v>253</v>
      </c>
      <c r="C38" s="28"/>
      <c r="D38" s="28" t="s">
        <v>254</v>
      </c>
      <c r="E38" s="29"/>
      <c r="F38" s="28" t="s">
        <v>255</v>
      </c>
      <c r="G38" s="29"/>
      <c r="H38" s="28" t="s">
        <v>256</v>
      </c>
    </row>
    <row r="39" spans="1:8" x14ac:dyDescent="0.2">
      <c r="B39" s="12"/>
      <c r="C39" s="12"/>
      <c r="D39" s="2"/>
      <c r="E39" s="2"/>
      <c r="F39" s="2"/>
      <c r="G39" s="2"/>
      <c r="H39" s="2"/>
    </row>
    <row r="40" spans="1:8" x14ac:dyDescent="0.2">
      <c r="A40" t="s">
        <v>19</v>
      </c>
      <c r="B40" s="17">
        <v>7.55</v>
      </c>
      <c r="C40" s="13"/>
      <c r="D40" s="13">
        <v>7.55</v>
      </c>
      <c r="F40" s="17"/>
      <c r="H40" s="13"/>
    </row>
    <row r="41" spans="1:8" x14ac:dyDescent="0.2">
      <c r="B41" s="11"/>
      <c r="C41" s="11"/>
    </row>
    <row r="42" spans="1:8" x14ac:dyDescent="0.2">
      <c r="A42" s="7" t="s">
        <v>20</v>
      </c>
      <c r="B42" s="12"/>
      <c r="C42" s="12"/>
      <c r="D42" s="2"/>
      <c r="E42" s="2"/>
      <c r="F42" s="2"/>
      <c r="G42" s="2"/>
      <c r="H42" s="2"/>
    </row>
    <row r="43" spans="1:8" x14ac:dyDescent="0.2">
      <c r="A43" s="7"/>
      <c r="B43" s="12"/>
      <c r="C43" s="12"/>
      <c r="D43" s="2"/>
      <c r="E43" s="2"/>
      <c r="F43" s="2"/>
      <c r="G43" s="2"/>
      <c r="H43" s="2"/>
    </row>
    <row r="44" spans="1:8" x14ac:dyDescent="0.2">
      <c r="A44" s="7"/>
      <c r="B44" s="28" t="s">
        <v>235</v>
      </c>
      <c r="C44" s="28"/>
      <c r="D44" s="28" t="s">
        <v>250</v>
      </c>
      <c r="E44" s="28"/>
      <c r="F44" s="28" t="s">
        <v>251</v>
      </c>
      <c r="G44" s="28"/>
      <c r="H44" s="28" t="s">
        <v>252</v>
      </c>
    </row>
    <row r="45" spans="1:8" x14ac:dyDescent="0.2">
      <c r="B45" s="12"/>
      <c r="C45" s="12"/>
      <c r="D45" s="2"/>
      <c r="E45" s="2"/>
      <c r="F45" s="2"/>
      <c r="G45" s="2"/>
      <c r="H45" s="2"/>
    </row>
    <row r="46" spans="1:8" x14ac:dyDescent="0.2">
      <c r="A46" t="s">
        <v>30</v>
      </c>
      <c r="B46" s="17">
        <v>10.840111</v>
      </c>
      <c r="C46" s="11"/>
      <c r="D46" s="17">
        <v>11.177099</v>
      </c>
      <c r="F46" s="13">
        <v>11.338352</v>
      </c>
      <c r="H46" s="17"/>
    </row>
    <row r="47" spans="1:8" x14ac:dyDescent="0.2">
      <c r="A47" s="14" t="s">
        <v>21</v>
      </c>
      <c r="B47" s="16">
        <v>0.186448</v>
      </c>
      <c r="C47" s="11"/>
      <c r="D47" s="16">
        <v>0.20005899999999999</v>
      </c>
      <c r="F47" s="44">
        <v>0.23397899999999999</v>
      </c>
      <c r="H47" s="16"/>
    </row>
    <row r="48" spans="1:8" x14ac:dyDescent="0.2">
      <c r="B48" s="17">
        <f>(B46+B47)</f>
        <v>11.026559000000001</v>
      </c>
      <c r="C48" s="12"/>
      <c r="D48" s="37">
        <f>D46+D47</f>
        <v>11.377158</v>
      </c>
      <c r="E48" s="31"/>
      <c r="F48" s="31">
        <f>F46+F47</f>
        <v>11.572331</v>
      </c>
      <c r="G48" s="33"/>
      <c r="H48" s="37">
        <f>H46+H47</f>
        <v>0</v>
      </c>
    </row>
    <row r="49" spans="1:8" x14ac:dyDescent="0.2">
      <c r="B49" s="36"/>
      <c r="C49" s="11"/>
      <c r="D49" s="36"/>
      <c r="F49" s="1"/>
      <c r="H49" s="36"/>
    </row>
    <row r="50" spans="1:8" x14ac:dyDescent="0.2">
      <c r="A50" t="s">
        <v>31</v>
      </c>
      <c r="B50" s="17">
        <v>8.5573960000000007</v>
      </c>
      <c r="C50" s="11"/>
      <c r="D50" s="17">
        <v>8.9054110000000009</v>
      </c>
      <c r="F50" s="13">
        <v>9.3763699999999996</v>
      </c>
      <c r="H50" s="17"/>
    </row>
    <row r="51" spans="1:8" x14ac:dyDescent="0.2">
      <c r="A51" s="14" t="s">
        <v>21</v>
      </c>
      <c r="B51" s="16">
        <v>0.110597</v>
      </c>
      <c r="C51" s="11"/>
      <c r="D51" s="16">
        <v>0.114981</v>
      </c>
      <c r="F51" s="44">
        <v>0.12303500000000001</v>
      </c>
      <c r="H51" s="16"/>
    </row>
    <row r="52" spans="1:8" x14ac:dyDescent="0.2">
      <c r="B52" s="17">
        <f>SUM(B50:B51)</f>
        <v>8.6679930000000009</v>
      </c>
      <c r="C52" s="13"/>
      <c r="D52" s="17">
        <f>D50+D51</f>
        <v>9.0203920000000011</v>
      </c>
      <c r="E52" s="13"/>
      <c r="F52" s="13">
        <f>F50+F51</f>
        <v>9.4994049999999994</v>
      </c>
      <c r="G52" s="18"/>
      <c r="H52" s="17">
        <f>H50+H51</f>
        <v>0</v>
      </c>
    </row>
    <row r="53" spans="1:8" x14ac:dyDescent="0.2">
      <c r="B53" s="36"/>
      <c r="C53" s="11"/>
      <c r="D53" s="36"/>
      <c r="F53" s="1"/>
      <c r="H53" s="36"/>
    </row>
    <row r="54" spans="1:8" x14ac:dyDescent="0.2">
      <c r="A54" t="s">
        <v>32</v>
      </c>
      <c r="B54" s="17">
        <v>10.598193</v>
      </c>
      <c r="C54" s="11"/>
      <c r="D54" s="17">
        <v>11.198375</v>
      </c>
      <c r="F54" s="13">
        <v>11.72687</v>
      </c>
      <c r="H54" s="17"/>
    </row>
    <row r="55" spans="1:8" x14ac:dyDescent="0.2">
      <c r="A55" s="14" t="s">
        <v>21</v>
      </c>
      <c r="B55" s="17">
        <v>0.143094</v>
      </c>
      <c r="C55" s="11"/>
      <c r="D55" s="16">
        <v>0.14724699999999999</v>
      </c>
      <c r="F55" s="44">
        <v>0.165496</v>
      </c>
      <c r="H55" s="16"/>
    </row>
    <row r="56" spans="1:8" x14ac:dyDescent="0.2">
      <c r="B56" s="58">
        <f>SUM(B54:B55)</f>
        <v>10.741287</v>
      </c>
      <c r="C56" s="13"/>
      <c r="D56" s="17">
        <f>D54+D55</f>
        <v>11.345622000000001</v>
      </c>
      <c r="E56" s="13"/>
      <c r="F56" s="13">
        <f>F54+F55</f>
        <v>11.892365999999999</v>
      </c>
      <c r="G56" s="18"/>
      <c r="H56" s="17">
        <f>H54+H55</f>
        <v>0</v>
      </c>
    </row>
    <row r="57" spans="1:8" x14ac:dyDescent="0.2">
      <c r="B57" s="13"/>
      <c r="C57" s="11"/>
      <c r="H57" s="36"/>
    </row>
    <row r="58" spans="1:8" x14ac:dyDescent="0.2">
      <c r="B58" s="13"/>
      <c r="C58" s="13"/>
      <c r="H58" s="36"/>
    </row>
  </sheetData>
  <customSheetViews>
    <customSheetView guid="{5A644AC9-F0A3-4A8D-9668-1C5ACBC0012C}" scale="140" fitToPage="1">
      <selection activeCell="D8" sqref="D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18">
      <selection activeCell="D40" sqref="D40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>
      <selection activeCell="F8" sqref="F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78"/>
  <sheetViews>
    <sheetView topLeftCell="A42" zoomScale="155" zoomScaleNormal="155" workbookViewId="0">
      <selection activeCell="K66" sqref="K66"/>
    </sheetView>
  </sheetViews>
  <sheetFormatPr defaultRowHeight="12.75" x14ac:dyDescent="0.2"/>
  <cols>
    <col min="1" max="1" width="40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23</v>
      </c>
      <c r="B2" s="7"/>
      <c r="C2" s="7"/>
      <c r="D2" s="2"/>
      <c r="E2" s="2"/>
      <c r="F2" s="2"/>
      <c r="G2" s="2"/>
      <c r="H2" s="2"/>
    </row>
    <row r="3" spans="1:8" ht="12.75" customHeight="1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</row>
    <row r="8" spans="1:8" x14ac:dyDescent="0.2">
      <c r="A8" t="s">
        <v>5</v>
      </c>
      <c r="B8" s="17">
        <v>8.9926720000000007</v>
      </c>
      <c r="C8" s="11"/>
      <c r="D8" s="13">
        <v>9.7891700000000004</v>
      </c>
      <c r="E8" s="36"/>
      <c r="F8" s="41"/>
      <c r="H8" s="54"/>
    </row>
    <row r="9" spans="1:8" x14ac:dyDescent="0.2">
      <c r="B9" s="17"/>
      <c r="C9" s="11"/>
      <c r="D9" s="13"/>
      <c r="E9" s="36"/>
      <c r="F9" s="36"/>
      <c r="H9" s="1"/>
    </row>
    <row r="10" spans="1:8" x14ac:dyDescent="0.2">
      <c r="A10" t="s">
        <v>6</v>
      </c>
      <c r="B10" s="17">
        <v>8.9926720000000007</v>
      </c>
      <c r="C10" s="11"/>
      <c r="D10" s="13">
        <v>9.7891700000000004</v>
      </c>
      <c r="E10" s="36"/>
      <c r="F10" s="41"/>
      <c r="H10" s="54"/>
    </row>
    <row r="11" spans="1:8" x14ac:dyDescent="0.2">
      <c r="B11" s="17"/>
      <c r="C11" s="11"/>
      <c r="D11" s="13"/>
      <c r="E11" s="36"/>
      <c r="F11" s="42"/>
      <c r="H11" s="56"/>
    </row>
    <row r="12" spans="1:8" x14ac:dyDescent="0.2">
      <c r="A12" t="s">
        <v>7</v>
      </c>
      <c r="B12" s="17">
        <v>0.89851300000000001</v>
      </c>
      <c r="C12" s="11"/>
      <c r="D12" s="13">
        <v>0.90191699999999997</v>
      </c>
      <c r="E12" s="36"/>
      <c r="F12" s="41"/>
      <c r="H12" s="54"/>
    </row>
    <row r="13" spans="1:8" x14ac:dyDescent="0.2">
      <c r="B13" s="17"/>
      <c r="C13" s="11"/>
      <c r="D13" s="1"/>
      <c r="E13" s="36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E14" s="36"/>
      <c r="F14" s="17"/>
      <c r="H14" s="13"/>
    </row>
    <row r="15" spans="1:8" x14ac:dyDescent="0.2">
      <c r="B15" s="13"/>
      <c r="C15" s="11"/>
      <c r="D15" s="36"/>
      <c r="E15" s="36"/>
      <c r="F15" s="36"/>
      <c r="H15" s="1"/>
    </row>
    <row r="16" spans="1:8" x14ac:dyDescent="0.2">
      <c r="B16" s="17"/>
      <c r="C16" s="11"/>
      <c r="D16" s="36"/>
      <c r="E16" s="36"/>
      <c r="F16" s="36"/>
      <c r="H16" s="1"/>
    </row>
    <row r="17" spans="1:8" x14ac:dyDescent="0.2">
      <c r="B17" s="17"/>
      <c r="C17" s="11"/>
      <c r="D17" s="36"/>
      <c r="E17" s="36"/>
      <c r="F17" s="36"/>
      <c r="H17" s="36"/>
    </row>
    <row r="18" spans="1:8" x14ac:dyDescent="0.2">
      <c r="A18" s="1" t="s">
        <v>16</v>
      </c>
      <c r="B18" s="13">
        <f>(B10+B12+B14)</f>
        <v>9.8911850000000001</v>
      </c>
      <c r="C18" s="13"/>
      <c r="D18" s="17">
        <f>(D10+D12+D14)</f>
        <v>10.691087</v>
      </c>
      <c r="E18" s="17"/>
      <c r="F18" s="17">
        <f>(F10+F12+F14)</f>
        <v>0</v>
      </c>
      <c r="G18" s="18"/>
      <c r="H18" s="17">
        <f>(H10+H12+H14)</f>
        <v>0</v>
      </c>
    </row>
    <row r="19" spans="1:8" x14ac:dyDescent="0.2">
      <c r="A19" s="1"/>
      <c r="B19" s="13"/>
      <c r="C19" s="11"/>
      <c r="D19" s="36"/>
      <c r="E19" s="36"/>
      <c r="F19" s="36"/>
      <c r="G19" s="25"/>
      <c r="H19" s="36"/>
    </row>
    <row r="20" spans="1:8" x14ac:dyDescent="0.2">
      <c r="B20" s="13"/>
      <c r="C20" s="11"/>
      <c r="D20" s="36"/>
      <c r="E20" s="36"/>
      <c r="F20" s="36"/>
      <c r="G20" s="25"/>
      <c r="H20" s="36"/>
    </row>
    <row r="21" spans="1:8" x14ac:dyDescent="0.2">
      <c r="A21" s="1" t="s">
        <v>17</v>
      </c>
      <c r="B21" s="13">
        <f>(B8+B12)</f>
        <v>9.8911850000000001</v>
      </c>
      <c r="C21" s="13"/>
      <c r="D21" s="17">
        <f>(D8+D12)</f>
        <v>10.691087</v>
      </c>
      <c r="E21" s="17"/>
      <c r="F21" s="17">
        <f>(F8+F12)</f>
        <v>0</v>
      </c>
      <c r="G21" s="18"/>
      <c r="H21" s="17">
        <f>(H8+H12)</f>
        <v>0</v>
      </c>
    </row>
    <row r="22" spans="1:8" x14ac:dyDescent="0.2">
      <c r="A22" s="1"/>
      <c r="B22" s="13"/>
      <c r="C22" s="11"/>
      <c r="D22" s="36"/>
      <c r="E22" s="36"/>
      <c r="F22" s="36"/>
      <c r="H22" s="36"/>
    </row>
    <row r="23" spans="1:8" x14ac:dyDescent="0.2">
      <c r="B23" s="13"/>
      <c r="C23" s="13"/>
      <c r="D23" s="36"/>
      <c r="E23" s="36"/>
      <c r="F23" s="36"/>
      <c r="H23" s="1"/>
    </row>
    <row r="24" spans="1:8" x14ac:dyDescent="0.2">
      <c r="A24" s="7" t="s">
        <v>9</v>
      </c>
      <c r="B24" s="12"/>
      <c r="C24" s="12"/>
      <c r="D24" s="38"/>
      <c r="E24" s="38"/>
      <c r="F24" s="38"/>
      <c r="G24" s="2"/>
      <c r="H24" s="9"/>
    </row>
    <row r="25" spans="1:8" x14ac:dyDescent="0.2">
      <c r="B25" s="13"/>
      <c r="C25" s="11"/>
      <c r="D25" s="36"/>
      <c r="E25" s="36"/>
      <c r="F25" s="36"/>
      <c r="H25" s="1"/>
    </row>
    <row r="26" spans="1:8" x14ac:dyDescent="0.2">
      <c r="A26" t="s">
        <v>24</v>
      </c>
      <c r="B26" s="17">
        <v>1.932868</v>
      </c>
      <c r="C26" s="11"/>
      <c r="D26" s="13">
        <v>2.3733330000000001</v>
      </c>
      <c r="E26" s="36"/>
      <c r="F26" s="41"/>
      <c r="H26" s="54"/>
    </row>
    <row r="27" spans="1:8" x14ac:dyDescent="0.2">
      <c r="A27" t="s">
        <v>25</v>
      </c>
      <c r="B27" s="17">
        <v>2.1533630000000001</v>
      </c>
      <c r="C27" s="11"/>
      <c r="D27" s="13">
        <v>2.280078</v>
      </c>
      <c r="E27" s="36"/>
      <c r="F27" s="41"/>
      <c r="H27" s="54"/>
    </row>
    <row r="28" spans="1:8" x14ac:dyDescent="0.2">
      <c r="A28" t="s">
        <v>265</v>
      </c>
      <c r="B28" s="17">
        <v>0.99745300000000003</v>
      </c>
      <c r="C28" s="11"/>
      <c r="D28" s="13">
        <v>1.345521</v>
      </c>
      <c r="E28" s="36"/>
      <c r="F28" s="41"/>
      <c r="H28" s="54"/>
    </row>
    <row r="29" spans="1:8" x14ac:dyDescent="0.2">
      <c r="A29" t="s">
        <v>26</v>
      </c>
      <c r="B29" s="17">
        <v>0.554508</v>
      </c>
      <c r="C29" s="11"/>
      <c r="D29" s="13">
        <v>0.66093599999999997</v>
      </c>
      <c r="E29" s="36"/>
      <c r="F29" s="41"/>
      <c r="H29" s="54"/>
    </row>
    <row r="30" spans="1:8" x14ac:dyDescent="0.2">
      <c r="A30" t="s">
        <v>27</v>
      </c>
      <c r="B30" s="17">
        <v>0.948017</v>
      </c>
      <c r="C30" s="11"/>
      <c r="D30" s="13">
        <v>1.128809</v>
      </c>
      <c r="E30" s="36"/>
      <c r="F30" s="41"/>
      <c r="H30" s="54"/>
    </row>
    <row r="31" spans="1:8" x14ac:dyDescent="0.2">
      <c r="A31" t="s">
        <v>28</v>
      </c>
      <c r="B31" s="17">
        <v>0.232654</v>
      </c>
      <c r="C31" s="11"/>
      <c r="D31" s="13">
        <v>0.27694400000000002</v>
      </c>
      <c r="E31" s="36"/>
      <c r="F31" s="41"/>
      <c r="H31" s="54"/>
    </row>
    <row r="32" spans="1:8" x14ac:dyDescent="0.2">
      <c r="A32" t="s">
        <v>154</v>
      </c>
      <c r="B32" s="17">
        <v>0</v>
      </c>
      <c r="C32" s="11"/>
      <c r="D32" s="13">
        <v>0</v>
      </c>
      <c r="E32" s="36"/>
      <c r="F32" s="41"/>
      <c r="H32" s="54"/>
    </row>
    <row r="33" spans="1:8" x14ac:dyDescent="0.2">
      <c r="A33" t="s">
        <v>155</v>
      </c>
      <c r="B33" s="17">
        <v>0</v>
      </c>
      <c r="C33" s="11"/>
      <c r="D33" s="13">
        <v>0</v>
      </c>
      <c r="E33" s="36"/>
      <c r="F33" s="41"/>
      <c r="H33" s="54"/>
    </row>
    <row r="34" spans="1:8" x14ac:dyDescent="0.2">
      <c r="A34" t="s">
        <v>156</v>
      </c>
      <c r="B34" s="17">
        <v>0</v>
      </c>
      <c r="C34" s="11"/>
      <c r="D34" s="13">
        <v>0</v>
      </c>
      <c r="E34" s="36"/>
      <c r="F34" s="41"/>
      <c r="H34" s="54"/>
    </row>
    <row r="35" spans="1:8" x14ac:dyDescent="0.2">
      <c r="A35" t="s">
        <v>157</v>
      </c>
      <c r="B35" s="17">
        <v>0</v>
      </c>
      <c r="C35" s="11"/>
      <c r="D35" s="13">
        <v>0</v>
      </c>
      <c r="E35" s="36"/>
      <c r="F35" s="41"/>
      <c r="H35" s="54"/>
    </row>
    <row r="36" spans="1:8" x14ac:dyDescent="0.2">
      <c r="A36" t="s">
        <v>158</v>
      </c>
      <c r="B36" s="17">
        <v>0</v>
      </c>
      <c r="C36" s="11"/>
      <c r="D36" s="13">
        <v>0</v>
      </c>
      <c r="E36" s="36"/>
      <c r="F36" s="41"/>
      <c r="H36" s="54"/>
    </row>
    <row r="37" spans="1:8" x14ac:dyDescent="0.2">
      <c r="A37" t="s">
        <v>29</v>
      </c>
      <c r="B37" s="17">
        <v>0</v>
      </c>
      <c r="C37" s="11"/>
      <c r="D37" s="13">
        <v>0</v>
      </c>
      <c r="E37" s="36"/>
      <c r="F37" s="41"/>
      <c r="H37" s="54"/>
    </row>
    <row r="38" spans="1:8" x14ac:dyDescent="0.2">
      <c r="A38" t="s">
        <v>159</v>
      </c>
      <c r="B38" s="17">
        <v>0</v>
      </c>
      <c r="C38" s="11"/>
      <c r="D38" s="13">
        <v>0</v>
      </c>
      <c r="E38" s="36"/>
      <c r="F38" s="41"/>
      <c r="H38" s="54"/>
    </row>
    <row r="39" spans="1:8" x14ac:dyDescent="0.2">
      <c r="A39" s="36" t="s">
        <v>239</v>
      </c>
      <c r="B39" s="17">
        <v>0</v>
      </c>
      <c r="C39" s="11"/>
      <c r="D39" s="13">
        <v>0</v>
      </c>
      <c r="E39" s="36"/>
      <c r="F39" s="41"/>
      <c r="H39" s="54"/>
    </row>
    <row r="40" spans="1:8" x14ac:dyDescent="0.2">
      <c r="A40" t="s">
        <v>160</v>
      </c>
      <c r="B40" s="17">
        <v>0</v>
      </c>
      <c r="C40" s="11"/>
      <c r="D40" s="13">
        <v>0</v>
      </c>
      <c r="E40" s="36"/>
      <c r="F40" s="41"/>
      <c r="H40" s="54"/>
    </row>
    <row r="41" spans="1:8" x14ac:dyDescent="0.2">
      <c r="A41" t="s">
        <v>161</v>
      </c>
      <c r="B41" s="17">
        <v>0</v>
      </c>
      <c r="C41" s="11"/>
      <c r="D41" s="13">
        <v>0</v>
      </c>
      <c r="E41" s="36"/>
      <c r="F41" s="41"/>
      <c r="H41" s="54"/>
    </row>
    <row r="42" spans="1:8" x14ac:dyDescent="0.2">
      <c r="D42" s="36"/>
      <c r="E42" s="36"/>
      <c r="F42" s="36"/>
    </row>
    <row r="43" spans="1:8" x14ac:dyDescent="0.2">
      <c r="A43" s="7" t="s">
        <v>18</v>
      </c>
      <c r="B43" s="12"/>
      <c r="C43" s="12"/>
      <c r="D43" s="2"/>
      <c r="E43" s="2"/>
      <c r="F43" s="2"/>
      <c r="G43" s="2"/>
      <c r="H43" s="2"/>
    </row>
    <row r="44" spans="1:8" x14ac:dyDescent="0.2">
      <c r="A44" s="7"/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28" t="s">
        <v>253</v>
      </c>
      <c r="C45" s="28"/>
      <c r="D45" s="28" t="s">
        <v>254</v>
      </c>
      <c r="E45" s="29"/>
      <c r="F45" s="28" t="s">
        <v>255</v>
      </c>
      <c r="G45" s="29"/>
      <c r="H45" s="28" t="s">
        <v>256</v>
      </c>
    </row>
    <row r="46" spans="1:8" x14ac:dyDescent="0.2">
      <c r="B46" s="13"/>
      <c r="C46" s="13"/>
    </row>
    <row r="47" spans="1:8" x14ac:dyDescent="0.2">
      <c r="A47" t="s">
        <v>143</v>
      </c>
      <c r="B47" s="17">
        <v>10.565536</v>
      </c>
      <c r="C47" s="11"/>
      <c r="D47" s="13">
        <v>10.393029</v>
      </c>
      <c r="F47" s="17"/>
      <c r="H47" s="13"/>
    </row>
    <row r="48" spans="1:8" x14ac:dyDescent="0.2">
      <c r="B48" s="12"/>
      <c r="C48" s="12"/>
      <c r="D48" s="2"/>
      <c r="E48" s="2"/>
      <c r="F48" s="32"/>
      <c r="G48" s="2"/>
      <c r="H48" s="2"/>
    </row>
    <row r="49" spans="1:9" x14ac:dyDescent="0.2">
      <c r="A49" s="7" t="s">
        <v>20</v>
      </c>
      <c r="B49" s="12"/>
      <c r="C49" s="12"/>
      <c r="D49" s="2"/>
      <c r="E49" s="2"/>
      <c r="F49" s="2"/>
      <c r="G49" s="2"/>
      <c r="H49" s="2"/>
    </row>
    <row r="50" spans="1:9" x14ac:dyDescent="0.2">
      <c r="A50" s="7"/>
      <c r="B50" s="12"/>
      <c r="C50" s="12"/>
      <c r="D50" s="2"/>
      <c r="E50" s="2"/>
      <c r="F50" s="2"/>
      <c r="G50" s="2"/>
      <c r="H50" s="2"/>
    </row>
    <row r="51" spans="1:9" x14ac:dyDescent="0.2">
      <c r="A51" s="7"/>
      <c r="B51" s="28" t="s">
        <v>235</v>
      </c>
      <c r="C51" s="28"/>
      <c r="D51" s="28" t="s">
        <v>250</v>
      </c>
      <c r="E51" s="28"/>
      <c r="F51" s="28" t="s">
        <v>251</v>
      </c>
      <c r="G51" s="28"/>
      <c r="H51" s="28" t="s">
        <v>252</v>
      </c>
    </row>
    <row r="52" spans="1:9" x14ac:dyDescent="0.2">
      <c r="B52" s="17"/>
      <c r="C52" s="11"/>
    </row>
    <row r="53" spans="1:9" x14ac:dyDescent="0.2">
      <c r="A53" t="s">
        <v>33</v>
      </c>
      <c r="B53" s="17">
        <v>13.684578</v>
      </c>
      <c r="C53" s="11"/>
      <c r="D53" s="37">
        <v>13.881575</v>
      </c>
      <c r="E53" s="11"/>
      <c r="F53" s="13">
        <v>14.2089</v>
      </c>
      <c r="G53" s="11"/>
      <c r="H53" s="13"/>
    </row>
    <row r="54" spans="1:9" x14ac:dyDescent="0.2">
      <c r="A54" s="14" t="s">
        <v>21</v>
      </c>
      <c r="B54" s="16">
        <v>8.6980000000000002E-2</v>
      </c>
      <c r="C54" s="12"/>
      <c r="D54" s="63">
        <v>8.6301000000000003E-2</v>
      </c>
      <c r="E54" s="12"/>
      <c r="F54" s="44">
        <v>0.109044</v>
      </c>
      <c r="G54" s="11"/>
      <c r="H54" s="44"/>
    </row>
    <row r="55" spans="1:9" x14ac:dyDescent="0.2">
      <c r="B55" s="17">
        <f>(B53+B54)</f>
        <v>13.771558000000001</v>
      </c>
      <c r="C55" s="11"/>
      <c r="D55" s="37">
        <f>D53+D54</f>
        <v>13.967876</v>
      </c>
      <c r="E55" s="11"/>
      <c r="F55" s="13">
        <f>F53+F54</f>
        <v>14.317944000000001</v>
      </c>
      <c r="G55" s="11"/>
      <c r="H55" s="17">
        <f>H53+H54</f>
        <v>0</v>
      </c>
      <c r="I55" s="36"/>
    </row>
    <row r="56" spans="1:9" x14ac:dyDescent="0.2">
      <c r="B56" s="17"/>
      <c r="C56" s="11"/>
      <c r="D56" s="17"/>
      <c r="E56" s="11"/>
      <c r="F56" s="13"/>
      <c r="G56" s="11"/>
      <c r="H56" s="17"/>
      <c r="I56" s="36"/>
    </row>
    <row r="57" spans="1:9" x14ac:dyDescent="0.2">
      <c r="A57" t="s">
        <v>34</v>
      </c>
      <c r="B57" s="17">
        <v>10.864924</v>
      </c>
      <c r="C57" s="11"/>
      <c r="D57" s="17">
        <v>11.546290000000001</v>
      </c>
      <c r="E57" s="11"/>
      <c r="F57" s="13">
        <v>11.057214</v>
      </c>
      <c r="G57" s="11"/>
      <c r="H57" s="17"/>
      <c r="I57" s="36"/>
    </row>
    <row r="58" spans="1:9" x14ac:dyDescent="0.2">
      <c r="A58" s="14"/>
      <c r="B58" s="17"/>
      <c r="C58" s="13"/>
      <c r="D58" s="17"/>
      <c r="E58" s="11"/>
      <c r="F58" s="13"/>
      <c r="G58" s="11"/>
      <c r="H58" s="17"/>
      <c r="I58" s="36"/>
    </row>
    <row r="59" spans="1:9" x14ac:dyDescent="0.2">
      <c r="A59" t="s">
        <v>35</v>
      </c>
      <c r="B59" s="17">
        <v>3.8547539999999998</v>
      </c>
      <c r="C59" s="11"/>
      <c r="D59" s="17">
        <v>4.0470350000000002</v>
      </c>
      <c r="E59" s="11"/>
      <c r="F59" s="13">
        <v>3.8681380000000001</v>
      </c>
      <c r="G59" s="11"/>
      <c r="H59" s="17"/>
      <c r="I59" s="36"/>
    </row>
    <row r="60" spans="1:9" x14ac:dyDescent="0.2">
      <c r="A60" s="14" t="s">
        <v>21</v>
      </c>
      <c r="B60" s="16">
        <v>0.26257399999999997</v>
      </c>
      <c r="C60" s="11"/>
      <c r="D60" s="16">
        <v>0.29864099999999999</v>
      </c>
      <c r="E60" s="11"/>
      <c r="F60" s="44">
        <v>0.31426799999999999</v>
      </c>
      <c r="G60" s="11"/>
      <c r="H60" s="16"/>
      <c r="I60" s="36"/>
    </row>
    <row r="61" spans="1:9" x14ac:dyDescent="0.2">
      <c r="B61" s="17">
        <f>(B59+B60)</f>
        <v>4.1173279999999997</v>
      </c>
      <c r="C61" s="11"/>
      <c r="D61" s="17">
        <f>D59+D60</f>
        <v>4.3456760000000001</v>
      </c>
      <c r="E61" s="11"/>
      <c r="F61" s="13">
        <f>F59+F60</f>
        <v>4.1824060000000003</v>
      </c>
      <c r="G61" s="11"/>
      <c r="H61" s="17">
        <f>H59+H60</f>
        <v>0</v>
      </c>
      <c r="I61" s="36"/>
    </row>
    <row r="62" spans="1:9" x14ac:dyDescent="0.2">
      <c r="B62" s="17"/>
      <c r="C62" s="13"/>
      <c r="D62" s="17"/>
      <c r="E62" s="11"/>
      <c r="F62" s="13"/>
      <c r="G62" s="11"/>
      <c r="H62" s="17"/>
      <c r="I62" s="36"/>
    </row>
    <row r="63" spans="1:9" x14ac:dyDescent="0.2">
      <c r="A63" t="s">
        <v>36</v>
      </c>
      <c r="B63" s="17">
        <v>18.771097000000001</v>
      </c>
      <c r="C63" s="11"/>
      <c r="D63" s="17">
        <v>21.010542999999998</v>
      </c>
      <c r="E63" s="11"/>
      <c r="F63" s="13">
        <v>19.316686000000001</v>
      </c>
      <c r="G63" s="11"/>
      <c r="H63" s="17"/>
      <c r="I63" s="36"/>
    </row>
    <row r="64" spans="1:9" x14ac:dyDescent="0.2">
      <c r="A64" s="14" t="s">
        <v>21</v>
      </c>
      <c r="B64" s="16">
        <v>5.2571E-2</v>
      </c>
      <c r="C64" s="13"/>
      <c r="D64" s="16">
        <v>7.0963999999999999E-2</v>
      </c>
      <c r="E64" s="11"/>
      <c r="F64" s="44">
        <v>7.1605000000000002E-2</v>
      </c>
      <c r="G64" s="11"/>
      <c r="H64" s="16"/>
      <c r="I64" s="36"/>
    </row>
    <row r="65" spans="2:9" x14ac:dyDescent="0.2">
      <c r="B65" s="17">
        <f>(B63+B64)</f>
        <v>18.823668000000001</v>
      </c>
      <c r="D65" s="17">
        <f>D63+D64</f>
        <v>21.081506999999998</v>
      </c>
      <c r="E65" s="11"/>
      <c r="F65" s="13">
        <f>F63+F64</f>
        <v>19.388291000000002</v>
      </c>
      <c r="G65" s="11"/>
      <c r="H65" s="17">
        <f>H63+H64</f>
        <v>0</v>
      </c>
      <c r="I65" s="36"/>
    </row>
    <row r="66" spans="2:9" x14ac:dyDescent="0.2">
      <c r="B66" s="1"/>
      <c r="H66" s="36"/>
      <c r="I66" s="36"/>
    </row>
    <row r="67" spans="2:9" x14ac:dyDescent="0.2">
      <c r="H67" s="36"/>
      <c r="I67" s="36"/>
    </row>
    <row r="68" spans="2:9" x14ac:dyDescent="0.2">
      <c r="H68" s="36"/>
      <c r="I68" s="36"/>
    </row>
    <row r="69" spans="2:9" x14ac:dyDescent="0.2">
      <c r="H69" s="36"/>
      <c r="I69" s="36"/>
    </row>
    <row r="70" spans="2:9" x14ac:dyDescent="0.2">
      <c r="H70" s="36"/>
      <c r="I70" s="36"/>
    </row>
    <row r="71" spans="2:9" x14ac:dyDescent="0.2">
      <c r="H71" s="36"/>
      <c r="I71" s="36"/>
    </row>
    <row r="72" spans="2:9" x14ac:dyDescent="0.2">
      <c r="H72" s="36"/>
      <c r="I72" s="36"/>
    </row>
    <row r="73" spans="2:9" x14ac:dyDescent="0.2">
      <c r="H73" s="36"/>
      <c r="I73" s="36"/>
    </row>
    <row r="74" spans="2:9" x14ac:dyDescent="0.2">
      <c r="H74" s="36"/>
      <c r="I74" s="36"/>
    </row>
    <row r="75" spans="2:9" x14ac:dyDescent="0.2">
      <c r="H75" s="36"/>
      <c r="I75" s="36"/>
    </row>
    <row r="76" spans="2:9" x14ac:dyDescent="0.2">
      <c r="H76" s="36"/>
      <c r="I76" s="36"/>
    </row>
    <row r="77" spans="2:9" x14ac:dyDescent="0.2">
      <c r="H77" s="36"/>
      <c r="I77" s="36"/>
    </row>
    <row r="78" spans="2:9" x14ac:dyDescent="0.2">
      <c r="H78" s="36"/>
      <c r="I78" s="36"/>
    </row>
  </sheetData>
  <customSheetViews>
    <customSheetView guid="{5A644AC9-F0A3-4A8D-9668-1C5ACBC0012C}" scale="155" fitToPage="1" topLeftCell="A50">
      <selection activeCell="D58" sqref="D58"/>
      <pageMargins left="0.5" right="0.5" top="0.5" bottom="0.5" header="0.5" footer="0.32"/>
      <pageSetup scale="87" orientation="portrait" r:id="rId1"/>
      <headerFooter alignWithMargins="0"/>
    </customSheetView>
    <customSheetView guid="{EA6C6077-5D8D-4269-8FF0-63C1E96CAA62}" scale="155" fitToPage="1" topLeftCell="A42">
      <selection activeCell="K66" sqref="K66"/>
      <pageMargins left="0.5" right="0.5" top="0.5" bottom="0.5" header="0.5" footer="0.32"/>
      <pageSetup scale="87" orientation="portrait" r:id="rId2"/>
      <headerFooter alignWithMargins="0"/>
    </customSheetView>
    <customSheetView guid="{9383A631-E9D4-4702-B9E9-B21627142410}" scale="155" fitToPage="1">
      <selection activeCell="F31" sqref="F31"/>
      <pageMargins left="0.5" right="0.5" top="0.5" bottom="0.5" header="0.5" footer="0.32"/>
      <pageSetup scale="87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7" orientation="portrait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55"/>
  <sheetViews>
    <sheetView topLeftCell="A36" zoomScale="140" zoomScaleNormal="140" workbookViewId="0">
      <selection activeCell="D46" sqref="D4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37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8.1336899999999996</v>
      </c>
      <c r="C8" s="11"/>
      <c r="D8" s="13">
        <v>8.7287020000000002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8.1336899999999996</v>
      </c>
      <c r="C10" s="11"/>
      <c r="D10" s="13">
        <v>8.7287020000000002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5.9694940000000001</v>
      </c>
      <c r="C12" s="11"/>
      <c r="D12" s="13">
        <v>5.9241510000000002</v>
      </c>
      <c r="E12" s="11"/>
      <c r="F12" s="17"/>
      <c r="G12" s="11"/>
      <c r="H12" s="17"/>
    </row>
    <row r="13" spans="1:8" x14ac:dyDescent="0.2">
      <c r="B13" s="17"/>
      <c r="C13" s="11"/>
      <c r="D13" s="13"/>
      <c r="E13" s="11"/>
      <c r="F13" s="17"/>
      <c r="G13" s="11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E14" s="11"/>
      <c r="F14" s="17"/>
      <c r="G14" s="11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7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14.103183999999999</v>
      </c>
      <c r="C18" s="13"/>
      <c r="D18" s="17">
        <f>(D10+D12+D14)</f>
        <v>14.652853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14.103183999999999</v>
      </c>
      <c r="C21" s="13"/>
      <c r="D21" s="17">
        <f>(D8+D12)</f>
        <v>14.652853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1"/>
      <c r="C26" s="11"/>
      <c r="D26" s="36"/>
      <c r="F26" s="36"/>
      <c r="H26" s="1"/>
    </row>
    <row r="27" spans="1:8" x14ac:dyDescent="0.2">
      <c r="A27" t="s">
        <v>47</v>
      </c>
      <c r="B27" s="17">
        <v>1.4129400000000001</v>
      </c>
      <c r="C27" s="11"/>
      <c r="D27" s="13">
        <v>1.04409</v>
      </c>
      <c r="E27" s="11"/>
      <c r="F27" s="17"/>
      <c r="G27" s="11"/>
      <c r="H27" s="13"/>
    </row>
    <row r="28" spans="1:8" x14ac:dyDescent="0.2">
      <c r="A28" t="s">
        <v>48</v>
      </c>
      <c r="B28" s="17">
        <v>0</v>
      </c>
      <c r="C28" s="11"/>
      <c r="D28" s="13">
        <v>0</v>
      </c>
      <c r="E28" s="11"/>
      <c r="F28" s="17"/>
      <c r="G28" s="11"/>
      <c r="H28" s="13"/>
    </row>
    <row r="29" spans="1:8" x14ac:dyDescent="0.2">
      <c r="A29" t="s">
        <v>49</v>
      </c>
      <c r="B29" s="17">
        <v>1.5514939999999999</v>
      </c>
      <c r="C29" s="11"/>
      <c r="D29" s="13">
        <v>1.5015579999999999</v>
      </c>
      <c r="E29" s="11"/>
      <c r="F29" s="17"/>
      <c r="G29" s="11"/>
      <c r="H29" s="13"/>
    </row>
    <row r="30" spans="1:8" x14ac:dyDescent="0.2">
      <c r="A30" t="s">
        <v>269</v>
      </c>
      <c r="B30" s="11"/>
      <c r="C30" s="11"/>
      <c r="D30" s="13">
        <v>0.60285200000000005</v>
      </c>
      <c r="E30" t="s">
        <v>268</v>
      </c>
    </row>
    <row r="31" spans="1:8" x14ac:dyDescent="0.2">
      <c r="B31" s="11"/>
      <c r="C31" s="11"/>
    </row>
    <row r="32" spans="1:8" x14ac:dyDescent="0.2">
      <c r="B32" s="11"/>
      <c r="C32" s="11"/>
    </row>
    <row r="34" spans="1:8" x14ac:dyDescent="0.2">
      <c r="A34" s="7" t="s">
        <v>18</v>
      </c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28" t="s">
        <v>253</v>
      </c>
      <c r="C36" s="28"/>
      <c r="D36" s="28" t="s">
        <v>254</v>
      </c>
      <c r="E36" s="29"/>
      <c r="F36" s="28" t="s">
        <v>255</v>
      </c>
      <c r="G36" s="29"/>
      <c r="H36" s="28" t="s">
        <v>256</v>
      </c>
    </row>
    <row r="37" spans="1:8" x14ac:dyDescent="0.2">
      <c r="B37" s="13"/>
      <c r="C37" s="13"/>
    </row>
    <row r="38" spans="1:8" x14ac:dyDescent="0.2">
      <c r="A38" t="s">
        <v>38</v>
      </c>
      <c r="B38" s="17">
        <v>7.6722239999999999</v>
      </c>
      <c r="C38" s="11"/>
      <c r="D38" s="13">
        <v>7.8685900000000002</v>
      </c>
      <c r="F38" s="17"/>
      <c r="H38" s="17"/>
    </row>
    <row r="39" spans="1:8" x14ac:dyDescent="0.2">
      <c r="B39" s="12"/>
      <c r="C39" s="12"/>
      <c r="D39" s="2"/>
      <c r="E39" s="2"/>
      <c r="F39" s="2"/>
      <c r="G39" s="2"/>
      <c r="H39" s="2"/>
    </row>
    <row r="40" spans="1:8" x14ac:dyDescent="0.2">
      <c r="A40" s="7" t="s">
        <v>20</v>
      </c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12"/>
      <c r="C41" s="12"/>
      <c r="D41" s="2"/>
      <c r="E41" s="2"/>
      <c r="F41" s="2"/>
      <c r="G41" s="2"/>
      <c r="H41" s="2"/>
    </row>
    <row r="42" spans="1:8" x14ac:dyDescent="0.2">
      <c r="A42" s="7"/>
      <c r="B42" s="28" t="s">
        <v>235</v>
      </c>
      <c r="C42" s="28"/>
      <c r="D42" s="28" t="s">
        <v>250</v>
      </c>
      <c r="E42" s="28"/>
      <c r="F42" s="28" t="s">
        <v>251</v>
      </c>
      <c r="G42" s="28"/>
      <c r="H42" s="28" t="s">
        <v>252</v>
      </c>
    </row>
    <row r="43" spans="1:8" x14ac:dyDescent="0.2">
      <c r="B43" s="17"/>
      <c r="C43" s="11"/>
      <c r="D43" s="17"/>
    </row>
    <row r="44" spans="1:8" x14ac:dyDescent="0.2">
      <c r="A44" t="s">
        <v>35</v>
      </c>
      <c r="B44" s="17">
        <v>3.4799869999999999</v>
      </c>
      <c r="C44" s="11"/>
      <c r="D44" s="17">
        <v>3.6043850000000002</v>
      </c>
      <c r="F44" s="13">
        <v>2.243519</v>
      </c>
      <c r="H44" s="17"/>
    </row>
    <row r="45" spans="1:8" x14ac:dyDescent="0.2">
      <c r="A45" s="14" t="s">
        <v>21</v>
      </c>
      <c r="B45" s="16">
        <v>0.23704500000000001</v>
      </c>
      <c r="C45" s="12"/>
      <c r="D45" s="63">
        <v>0.26597799999999999</v>
      </c>
      <c r="E45" s="2"/>
      <c r="F45" s="44">
        <v>0.18227599999999999</v>
      </c>
      <c r="H45" s="16"/>
    </row>
    <row r="46" spans="1:8" x14ac:dyDescent="0.2">
      <c r="B46" s="17">
        <f>(B44+B45)</f>
        <v>3.7170320000000001</v>
      </c>
      <c r="C46" s="11"/>
      <c r="D46" s="17">
        <f>D44+D45</f>
        <v>3.8703630000000002</v>
      </c>
      <c r="F46" s="13">
        <f>F44+F45</f>
        <v>2.4257949999999999</v>
      </c>
      <c r="G46" s="25"/>
      <c r="H46" s="17">
        <f>H44+H45</f>
        <v>0</v>
      </c>
    </row>
    <row r="47" spans="1:8" x14ac:dyDescent="0.2">
      <c r="B47" s="17"/>
      <c r="C47" s="11"/>
      <c r="D47" s="17"/>
      <c r="F47" s="1"/>
      <c r="H47" s="36"/>
    </row>
    <row r="48" spans="1:8" x14ac:dyDescent="0.2">
      <c r="A48" t="s">
        <v>39</v>
      </c>
      <c r="B48" s="17">
        <v>14.584841000000001</v>
      </c>
      <c r="C48" s="11"/>
      <c r="D48" s="17">
        <v>16.012568999999999</v>
      </c>
      <c r="F48" s="13">
        <v>9.596997</v>
      </c>
      <c r="H48" s="17"/>
    </row>
    <row r="49" spans="1:8" x14ac:dyDescent="0.2">
      <c r="A49" s="14" t="s">
        <v>21</v>
      </c>
      <c r="B49" s="16">
        <v>0.139237</v>
      </c>
      <c r="C49" s="13"/>
      <c r="D49" s="16">
        <v>0.13328200000000001</v>
      </c>
      <c r="F49" s="44">
        <v>9.5343999999999998E-2</v>
      </c>
      <c r="H49" s="16"/>
    </row>
    <row r="50" spans="1:8" x14ac:dyDescent="0.2">
      <c r="B50" s="17">
        <f>(B48+B49)</f>
        <v>14.724078</v>
      </c>
      <c r="C50" s="11"/>
      <c r="D50" s="17">
        <f>D48+D49</f>
        <v>16.145851</v>
      </c>
      <c r="F50" s="13">
        <f>F48+F49</f>
        <v>9.6923410000000008</v>
      </c>
      <c r="G50" s="25"/>
      <c r="H50" s="17">
        <f>H48+H49</f>
        <v>0</v>
      </c>
    </row>
    <row r="51" spans="1:8" x14ac:dyDescent="0.2">
      <c r="B51" s="13"/>
      <c r="C51" s="11"/>
    </row>
    <row r="52" spans="1:8" x14ac:dyDescent="0.2">
      <c r="B52" s="13"/>
      <c r="C52" s="11"/>
    </row>
    <row r="53" spans="1:8" x14ac:dyDescent="0.2">
      <c r="B53" s="13"/>
      <c r="C53" s="13"/>
    </row>
    <row r="54" spans="1:8" x14ac:dyDescent="0.2">
      <c r="B54" s="11"/>
      <c r="C54" s="11"/>
    </row>
    <row r="55" spans="1:8" x14ac:dyDescent="0.2">
      <c r="B55" s="13"/>
      <c r="C55" s="13"/>
    </row>
  </sheetData>
  <customSheetViews>
    <customSheetView guid="{5A644AC9-F0A3-4A8D-9668-1C5ACBC0012C}" scale="140" fitToPage="1" topLeftCell="A36">
      <selection activeCell="D46" sqref="D46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6">
      <selection activeCell="D46" sqref="D46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3">
      <selection activeCell="H26" sqref="H26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H54"/>
  <sheetViews>
    <sheetView topLeftCell="A33" zoomScale="140" zoomScaleNormal="140" workbookViewId="0">
      <selection activeCell="D37" sqref="D37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40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  <c r="E7" s="36"/>
    </row>
    <row r="8" spans="1:8" x14ac:dyDescent="0.2">
      <c r="A8" t="s">
        <v>5</v>
      </c>
      <c r="B8" s="17">
        <v>7.3146449999999996</v>
      </c>
      <c r="C8" s="11"/>
      <c r="D8" s="13">
        <v>7.1607320000000003</v>
      </c>
      <c r="E8" s="17"/>
      <c r="F8" s="17"/>
      <c r="G8" s="11"/>
      <c r="H8" s="13"/>
    </row>
    <row r="9" spans="1:8" x14ac:dyDescent="0.2">
      <c r="B9" s="17"/>
      <c r="C9" s="11"/>
      <c r="D9" s="13"/>
      <c r="E9" s="17"/>
      <c r="F9" s="17"/>
      <c r="G9" s="11"/>
      <c r="H9" s="13"/>
    </row>
    <row r="10" spans="1:8" x14ac:dyDescent="0.2">
      <c r="A10" t="s">
        <v>6</v>
      </c>
      <c r="B10" s="17">
        <v>7.3146449999999996</v>
      </c>
      <c r="C10" s="11"/>
      <c r="D10" s="13">
        <v>7.1607320000000003</v>
      </c>
      <c r="E10" s="17"/>
      <c r="F10" s="17"/>
      <c r="G10" s="11"/>
      <c r="H10" s="13"/>
    </row>
    <row r="11" spans="1:8" x14ac:dyDescent="0.2">
      <c r="B11" s="17"/>
      <c r="C11" s="11"/>
      <c r="D11" s="13"/>
      <c r="E11" s="17"/>
      <c r="F11" s="17"/>
      <c r="G11" s="11"/>
      <c r="H11" s="13"/>
    </row>
    <row r="12" spans="1:8" x14ac:dyDescent="0.2">
      <c r="A12" t="s">
        <v>7</v>
      </c>
      <c r="B12" s="17">
        <v>0.96968699999999997</v>
      </c>
      <c r="C12" s="11"/>
      <c r="D12" s="13">
        <v>0.96528700000000001</v>
      </c>
      <c r="E12" s="17"/>
      <c r="F12" s="17"/>
      <c r="G12" s="11"/>
      <c r="H12" s="13"/>
    </row>
    <row r="13" spans="1:8" x14ac:dyDescent="0.2">
      <c r="B13" s="17"/>
      <c r="C13" s="11"/>
      <c r="D13" s="1"/>
      <c r="E13" s="36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E14" s="36"/>
      <c r="F14" s="17"/>
      <c r="H14" s="13"/>
    </row>
    <row r="15" spans="1:8" x14ac:dyDescent="0.2">
      <c r="B15" s="13"/>
      <c r="C15" s="11"/>
      <c r="D15" s="36"/>
      <c r="E15" s="36"/>
      <c r="F15" s="36"/>
      <c r="H15" s="1"/>
    </row>
    <row r="16" spans="1:8" x14ac:dyDescent="0.2">
      <c r="B16" s="13"/>
      <c r="C16" s="11"/>
      <c r="D16" s="36"/>
      <c r="E16" s="36"/>
      <c r="F16" s="36"/>
      <c r="H16" s="1"/>
    </row>
    <row r="17" spans="1:8" x14ac:dyDescent="0.2">
      <c r="B17" s="13"/>
      <c r="C17" s="11"/>
      <c r="D17" s="36"/>
      <c r="E17" s="36"/>
      <c r="F17" s="36"/>
      <c r="H17" s="36"/>
    </row>
    <row r="18" spans="1:8" x14ac:dyDescent="0.2">
      <c r="A18" s="1" t="s">
        <v>16</v>
      </c>
      <c r="B18" s="13">
        <f>(B10+B12+B14)</f>
        <v>8.2843319999999991</v>
      </c>
      <c r="C18" s="13"/>
      <c r="D18" s="17">
        <f>(D10+D12+D14)</f>
        <v>8.1260189999999994</v>
      </c>
      <c r="E18" s="17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E19" s="36"/>
      <c r="F19" s="36"/>
      <c r="H19" s="36"/>
    </row>
    <row r="20" spans="1:8" x14ac:dyDescent="0.2">
      <c r="B20" s="13"/>
      <c r="C20" s="11"/>
      <c r="D20" s="36"/>
      <c r="E20" s="36"/>
      <c r="F20" s="36"/>
      <c r="H20" s="36"/>
    </row>
    <row r="21" spans="1:8" x14ac:dyDescent="0.2">
      <c r="A21" s="1" t="s">
        <v>17</v>
      </c>
      <c r="B21" s="13">
        <f>(B8+B12)</f>
        <v>8.2843319999999991</v>
      </c>
      <c r="C21" s="13"/>
      <c r="D21" s="17">
        <f>(D8+D12)</f>
        <v>8.1260189999999994</v>
      </c>
      <c r="E21" s="17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E22" s="36"/>
      <c r="F22" s="36"/>
      <c r="H22" s="36"/>
    </row>
    <row r="23" spans="1:8" x14ac:dyDescent="0.2">
      <c r="A23" s="1"/>
      <c r="B23" s="13"/>
      <c r="C23" s="11"/>
      <c r="D23" s="36"/>
      <c r="E23" s="36"/>
      <c r="F23" s="36"/>
      <c r="H23" s="1"/>
    </row>
    <row r="24" spans="1:8" x14ac:dyDescent="0.2">
      <c r="B24" s="13"/>
      <c r="C24" s="13"/>
      <c r="D24" s="36"/>
      <c r="E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38"/>
      <c r="F25" s="38"/>
      <c r="G25" s="2"/>
      <c r="H25" s="9"/>
    </row>
    <row r="26" spans="1:8" x14ac:dyDescent="0.2">
      <c r="B26" s="12"/>
      <c r="C26" s="12"/>
      <c r="D26" s="38"/>
      <c r="E26" s="38"/>
      <c r="F26" s="38"/>
      <c r="G26" s="2"/>
      <c r="H26" s="9"/>
    </row>
    <row r="27" spans="1:8" x14ac:dyDescent="0.2">
      <c r="A27" t="s">
        <v>147</v>
      </c>
      <c r="B27" s="17">
        <v>1.1667670000000001</v>
      </c>
      <c r="C27" s="11"/>
      <c r="D27" s="13">
        <v>1.312689</v>
      </c>
      <c r="E27" s="17"/>
      <c r="F27" s="17"/>
      <c r="G27" s="11"/>
      <c r="H27" s="13"/>
    </row>
    <row r="28" spans="1:8" x14ac:dyDescent="0.2">
      <c r="A28" t="s">
        <v>162</v>
      </c>
      <c r="B28" s="17">
        <v>0</v>
      </c>
      <c r="C28" s="11"/>
      <c r="D28" s="13">
        <v>0</v>
      </c>
      <c r="E28" s="17"/>
      <c r="F28" s="17"/>
      <c r="G28" s="11"/>
      <c r="H28" s="31"/>
    </row>
    <row r="29" spans="1:8" x14ac:dyDescent="0.2">
      <c r="A29" s="36" t="s">
        <v>225</v>
      </c>
      <c r="B29" s="17">
        <v>0</v>
      </c>
      <c r="C29" s="11"/>
      <c r="D29" s="13">
        <v>0</v>
      </c>
      <c r="E29" s="17"/>
      <c r="F29" s="17"/>
      <c r="G29" s="11"/>
      <c r="H29" s="13"/>
    </row>
    <row r="30" spans="1:8" x14ac:dyDescent="0.2">
      <c r="B30" s="11"/>
      <c r="C30" s="11"/>
      <c r="D30" s="36"/>
      <c r="E30" s="36"/>
      <c r="F30" s="36"/>
      <c r="H30" s="9"/>
    </row>
    <row r="31" spans="1:8" x14ac:dyDescent="0.2">
      <c r="A31" s="7" t="s">
        <v>18</v>
      </c>
      <c r="B31" s="2"/>
      <c r="C31" s="2"/>
      <c r="D31" s="38"/>
      <c r="E31" s="38"/>
      <c r="F31" s="9"/>
      <c r="G31" s="2"/>
      <c r="H31" s="2"/>
    </row>
    <row r="32" spans="1:8" x14ac:dyDescent="0.2">
      <c r="A32" s="7"/>
      <c r="B32" s="2"/>
      <c r="C32" s="2"/>
      <c r="D32" s="38"/>
      <c r="E32" s="38"/>
      <c r="F32" s="9"/>
      <c r="G32" s="2"/>
      <c r="H32" s="2"/>
    </row>
    <row r="33" spans="1:8" x14ac:dyDescent="0.2">
      <c r="A33" s="7"/>
      <c r="B33" s="28" t="s">
        <v>253</v>
      </c>
      <c r="C33" s="28"/>
      <c r="D33" s="28" t="s">
        <v>254</v>
      </c>
      <c r="E33" s="29"/>
      <c r="F33" s="28" t="s">
        <v>255</v>
      </c>
      <c r="G33" s="29"/>
      <c r="H33" s="28" t="s">
        <v>256</v>
      </c>
    </row>
    <row r="34" spans="1:8" x14ac:dyDescent="0.2">
      <c r="C34" s="12"/>
      <c r="D34" s="38"/>
      <c r="E34" s="38"/>
      <c r="F34" s="24"/>
      <c r="G34" s="2"/>
      <c r="H34" s="2"/>
    </row>
    <row r="35" spans="1:8" x14ac:dyDescent="0.2">
      <c r="A35" t="s">
        <v>41</v>
      </c>
      <c r="B35" s="17">
        <v>6.7950179999999998</v>
      </c>
      <c r="C35" s="17"/>
      <c r="D35" s="13">
        <v>7.4584869999999999</v>
      </c>
      <c r="E35" s="36"/>
      <c r="F35" s="17"/>
      <c r="H35" s="13"/>
    </row>
    <row r="36" spans="1:8" x14ac:dyDescent="0.2">
      <c r="A36" t="s">
        <v>42</v>
      </c>
      <c r="B36" s="17">
        <v>7.5</v>
      </c>
      <c r="C36" s="11"/>
      <c r="D36" s="13">
        <v>7.5</v>
      </c>
      <c r="E36" s="36"/>
      <c r="F36" s="17"/>
      <c r="H36" s="13"/>
    </row>
    <row r="37" spans="1:8" x14ac:dyDescent="0.2">
      <c r="A37" t="s">
        <v>43</v>
      </c>
      <c r="B37" s="17">
        <v>5.2938080000000003</v>
      </c>
      <c r="C37" s="11"/>
      <c r="D37" s="13">
        <v>6.1595639999999996</v>
      </c>
      <c r="E37" s="36"/>
      <c r="F37" s="17"/>
      <c r="H37" s="13"/>
    </row>
    <row r="38" spans="1:8" x14ac:dyDescent="0.2">
      <c r="B38" s="11"/>
      <c r="C38" s="1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2"/>
      <c r="E42" s="2"/>
      <c r="F42" s="2"/>
      <c r="G42" s="2"/>
      <c r="H42" s="2"/>
    </row>
    <row r="43" spans="1:8" x14ac:dyDescent="0.2">
      <c r="A43" t="s">
        <v>44</v>
      </c>
      <c r="B43" s="17">
        <v>11.046645</v>
      </c>
      <c r="C43" s="11"/>
      <c r="D43" s="17">
        <v>11.411581</v>
      </c>
      <c r="E43" s="11"/>
      <c r="F43" s="13">
        <v>11.937873</v>
      </c>
      <c r="G43" s="11"/>
      <c r="H43" s="13"/>
    </row>
    <row r="44" spans="1:8" x14ac:dyDescent="0.2">
      <c r="A44" s="14" t="s">
        <v>21</v>
      </c>
      <c r="B44" s="16">
        <v>6.2840999999999994E-2</v>
      </c>
      <c r="C44" s="11"/>
      <c r="D44" s="16">
        <v>8.6101999999999998E-2</v>
      </c>
      <c r="E44" s="11"/>
      <c r="F44" s="44">
        <v>9.3713000000000005E-2</v>
      </c>
      <c r="G44" s="11"/>
      <c r="H44" s="16"/>
    </row>
    <row r="45" spans="1:8" x14ac:dyDescent="0.2">
      <c r="B45" s="17">
        <f>(B43+B44)</f>
        <v>11.109486</v>
      </c>
      <c r="C45" s="12"/>
      <c r="D45" s="37">
        <f>D43+D44</f>
        <v>11.497683</v>
      </c>
      <c r="E45" s="12"/>
      <c r="F45" s="31">
        <f>F43+F44</f>
        <v>12.031585999999999</v>
      </c>
      <c r="G45" s="18"/>
      <c r="H45" s="37">
        <f>H43+H44</f>
        <v>0</v>
      </c>
    </row>
    <row r="46" spans="1:8" x14ac:dyDescent="0.2">
      <c r="B46" s="17"/>
      <c r="C46" s="11"/>
      <c r="D46" s="17"/>
      <c r="E46" s="11"/>
      <c r="F46" s="13"/>
      <c r="G46" s="18"/>
      <c r="H46" s="17"/>
    </row>
    <row r="47" spans="1:8" x14ac:dyDescent="0.2">
      <c r="A47" t="s">
        <v>45</v>
      </c>
      <c r="B47" s="17">
        <v>8.9096240000000009</v>
      </c>
      <c r="C47" s="11"/>
      <c r="D47" s="17">
        <v>8.9149259999999995</v>
      </c>
      <c r="E47" s="11"/>
      <c r="F47" s="13">
        <v>9.6849799999999995</v>
      </c>
      <c r="G47" s="11"/>
      <c r="H47" s="17"/>
    </row>
    <row r="48" spans="1:8" x14ac:dyDescent="0.2">
      <c r="A48" s="14" t="s">
        <v>21</v>
      </c>
      <c r="B48" s="16">
        <v>0.24635299999999999</v>
      </c>
      <c r="C48" s="11"/>
      <c r="D48" s="16">
        <v>0.268204</v>
      </c>
      <c r="E48" s="11"/>
      <c r="F48" s="44">
        <v>0.31039800000000001</v>
      </c>
      <c r="G48" s="11"/>
      <c r="H48" s="16"/>
    </row>
    <row r="49" spans="1:8" x14ac:dyDescent="0.2">
      <c r="B49" s="17">
        <f>(B47+B48)</f>
        <v>9.155977</v>
      </c>
      <c r="C49" s="13"/>
      <c r="D49" s="37">
        <f>D47+D48</f>
        <v>9.1831300000000002</v>
      </c>
      <c r="E49" s="11"/>
      <c r="F49" s="31">
        <f>F47+F48</f>
        <v>9.9953779999999988</v>
      </c>
      <c r="G49" s="18"/>
      <c r="H49" s="37">
        <f>H47+H48</f>
        <v>0</v>
      </c>
    </row>
    <row r="50" spans="1:8" x14ac:dyDescent="0.2">
      <c r="B50" s="17"/>
      <c r="C50" s="11"/>
      <c r="D50" s="17"/>
      <c r="E50" s="11"/>
      <c r="F50" s="13"/>
      <c r="G50" s="11"/>
      <c r="H50" s="17"/>
    </row>
    <row r="51" spans="1:8" x14ac:dyDescent="0.2">
      <c r="A51" t="s">
        <v>46</v>
      </c>
      <c r="B51" s="17">
        <v>9.7192519999999991</v>
      </c>
      <c r="C51" s="11"/>
      <c r="D51" s="41">
        <v>8.3174150000000004</v>
      </c>
      <c r="E51" s="11"/>
      <c r="F51" s="13">
        <v>9.5760500000000004</v>
      </c>
      <c r="G51" s="11"/>
      <c r="H51" s="17"/>
    </row>
    <row r="52" spans="1:8" x14ac:dyDescent="0.2">
      <c r="A52" s="14" t="s">
        <v>21</v>
      </c>
      <c r="B52" s="16">
        <v>0.21087400000000001</v>
      </c>
      <c r="C52" s="11"/>
      <c r="D52" s="16">
        <v>0.179893</v>
      </c>
      <c r="E52" s="11"/>
      <c r="F52" s="44">
        <v>0.21104600000000001</v>
      </c>
      <c r="G52" s="11"/>
      <c r="H52" s="16"/>
    </row>
    <row r="53" spans="1:8" x14ac:dyDescent="0.2">
      <c r="B53" s="17">
        <f>(B51+B52)</f>
        <v>9.9301259999999996</v>
      </c>
      <c r="C53" s="13"/>
      <c r="D53" s="17">
        <f>D51+D52</f>
        <v>8.4973080000000003</v>
      </c>
      <c r="E53" s="11"/>
      <c r="F53" s="31">
        <f>F51+F52</f>
        <v>9.787096</v>
      </c>
      <c r="G53" s="18"/>
      <c r="H53" s="37">
        <f>H51+H52</f>
        <v>0</v>
      </c>
    </row>
    <row r="54" spans="1:8" x14ac:dyDescent="0.2">
      <c r="B54" s="11"/>
      <c r="C54" s="11"/>
    </row>
  </sheetData>
  <customSheetViews>
    <customSheetView guid="{5A644AC9-F0A3-4A8D-9668-1C5ACBC0012C}" scale="140" fitToPage="1" topLeftCell="A39">
      <selection activeCell="D49" sqref="D49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1">
      <selection activeCell="D37" sqref="D37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8">
      <selection activeCell="D30" sqref="D30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59"/>
  <sheetViews>
    <sheetView topLeftCell="A39" zoomScale="150" zoomScaleNormal="150" workbookViewId="0">
      <selection activeCell="D42" sqref="D4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141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8.0089349999999992</v>
      </c>
      <c r="C8" s="11"/>
      <c r="D8" s="13">
        <v>8.0884560000000008</v>
      </c>
      <c r="E8" s="11"/>
      <c r="F8" s="17"/>
      <c r="G8" s="11"/>
      <c r="H8" s="13"/>
    </row>
    <row r="9" spans="1:8" x14ac:dyDescent="0.2">
      <c r="B9" s="17"/>
      <c r="C9" s="11"/>
      <c r="D9" s="13"/>
      <c r="E9" s="11"/>
      <c r="F9" s="17"/>
      <c r="G9" s="11"/>
      <c r="H9" s="13"/>
    </row>
    <row r="10" spans="1:8" x14ac:dyDescent="0.2">
      <c r="A10" t="s">
        <v>6</v>
      </c>
      <c r="B10" s="17">
        <v>8.0089349999999992</v>
      </c>
      <c r="C10" s="11"/>
      <c r="D10" s="13">
        <v>8.0884560000000008</v>
      </c>
      <c r="E10" s="11"/>
      <c r="F10" s="17"/>
      <c r="G10" s="11"/>
      <c r="H10" s="13"/>
    </row>
    <row r="11" spans="1:8" x14ac:dyDescent="0.2">
      <c r="B11" s="17"/>
      <c r="C11" s="11"/>
      <c r="D11" s="13"/>
      <c r="E11" s="11"/>
      <c r="F11" s="17"/>
      <c r="G11" s="11"/>
      <c r="H11" s="13"/>
    </row>
    <row r="12" spans="1:8" x14ac:dyDescent="0.2">
      <c r="A12" t="s">
        <v>7</v>
      </c>
      <c r="B12" s="17">
        <v>0.730572</v>
      </c>
      <c r="C12" s="11"/>
      <c r="D12" s="13">
        <v>0.72999800000000004</v>
      </c>
      <c r="E12" s="11"/>
      <c r="F12" s="17"/>
      <c r="G12" s="11"/>
      <c r="H12" s="13"/>
    </row>
    <row r="13" spans="1:8" x14ac:dyDescent="0.2">
      <c r="B13" s="17"/>
      <c r="C13" s="11"/>
      <c r="D13" s="1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36"/>
      <c r="H15" s="1"/>
    </row>
    <row r="16" spans="1:8" x14ac:dyDescent="0.2">
      <c r="B16" s="17"/>
      <c r="C16" s="11"/>
      <c r="D16" s="36"/>
      <c r="F16" s="36"/>
      <c r="H16" s="36"/>
    </row>
    <row r="17" spans="1:8" x14ac:dyDescent="0.2">
      <c r="B17" s="17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8.7395069999999997</v>
      </c>
      <c r="C18" s="13"/>
      <c r="D18" s="17">
        <f>(D10+D12+D14)</f>
        <v>8.8184540000000009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8.7395069999999997</v>
      </c>
      <c r="C21" s="13"/>
      <c r="D21" s="17">
        <f>(D8+D12)</f>
        <v>8.8184540000000009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s="36" t="s">
        <v>240</v>
      </c>
      <c r="B27" s="37">
        <v>0.63000699999999998</v>
      </c>
      <c r="C27" s="12"/>
      <c r="D27" s="60">
        <v>0.62578100000000003</v>
      </c>
      <c r="E27" s="2"/>
      <c r="F27" s="17"/>
      <c r="G27" s="11"/>
      <c r="H27" s="13"/>
    </row>
    <row r="28" spans="1:8" x14ac:dyDescent="0.2">
      <c r="A28" s="36" t="s">
        <v>149</v>
      </c>
      <c r="B28" s="37">
        <v>0.39387100000000003</v>
      </c>
      <c r="C28" s="11"/>
      <c r="D28" s="13">
        <v>0.40584500000000001</v>
      </c>
      <c r="E28" s="11"/>
      <c r="F28" s="17"/>
      <c r="G28" s="11"/>
      <c r="H28" s="13"/>
    </row>
    <row r="29" spans="1:8" x14ac:dyDescent="0.2">
      <c r="A29" t="s">
        <v>50</v>
      </c>
      <c r="B29" s="37">
        <v>1.2589999999999999E-3</v>
      </c>
      <c r="C29" s="11"/>
      <c r="D29" s="13">
        <v>1.2979999999999999E-3</v>
      </c>
      <c r="E29" s="11"/>
      <c r="F29" s="17"/>
      <c r="G29" s="11"/>
      <c r="H29" s="13"/>
    </row>
    <row r="30" spans="1:8" x14ac:dyDescent="0.2">
      <c r="A30" t="s">
        <v>51</v>
      </c>
      <c r="B30" s="37">
        <v>0.74533099999999997</v>
      </c>
      <c r="C30" s="11"/>
      <c r="D30" s="13">
        <v>0.75043400000000005</v>
      </c>
      <c r="E30" s="11"/>
      <c r="F30" s="17"/>
      <c r="G30" s="11"/>
      <c r="H30" s="13"/>
    </row>
    <row r="31" spans="1:8" x14ac:dyDescent="0.2">
      <c r="A31" s="36" t="s">
        <v>163</v>
      </c>
      <c r="B31" s="37">
        <v>0</v>
      </c>
      <c r="C31" s="11"/>
      <c r="D31" s="31">
        <v>0</v>
      </c>
      <c r="F31" s="17"/>
      <c r="H31" s="13"/>
    </row>
    <row r="32" spans="1:8" x14ac:dyDescent="0.2">
      <c r="A32" s="36" t="s">
        <v>234</v>
      </c>
      <c r="B32" s="37">
        <v>0</v>
      </c>
      <c r="C32" s="11"/>
      <c r="D32" s="31">
        <v>0</v>
      </c>
      <c r="F32" s="17"/>
      <c r="H32" s="13"/>
    </row>
    <row r="33" spans="1:8" x14ac:dyDescent="0.2">
      <c r="A33" s="36" t="s">
        <v>164</v>
      </c>
      <c r="B33" s="37">
        <v>0</v>
      </c>
      <c r="C33" s="11"/>
      <c r="D33" s="31">
        <v>0</v>
      </c>
      <c r="F33" s="17"/>
      <c r="H33" s="13"/>
    </row>
    <row r="34" spans="1:8" x14ac:dyDescent="0.2">
      <c r="A34" s="36" t="s">
        <v>165</v>
      </c>
      <c r="B34" s="37">
        <v>0</v>
      </c>
      <c r="C34" s="11"/>
      <c r="D34" s="31">
        <v>0</v>
      </c>
      <c r="F34" s="17"/>
      <c r="H34" s="13"/>
    </row>
    <row r="35" spans="1:8" x14ac:dyDescent="0.2">
      <c r="A35" s="36" t="s">
        <v>166</v>
      </c>
      <c r="B35" s="37">
        <v>0</v>
      </c>
      <c r="C35" s="11"/>
      <c r="D35" s="31">
        <v>0</v>
      </c>
      <c r="F35" s="17"/>
      <c r="H35" s="13"/>
    </row>
    <row r="36" spans="1:8" x14ac:dyDescent="0.2">
      <c r="A36" s="36" t="s">
        <v>167</v>
      </c>
      <c r="B36" s="37">
        <v>0</v>
      </c>
      <c r="C36" s="11"/>
      <c r="D36" s="31">
        <v>0</v>
      </c>
      <c r="F36" s="17"/>
      <c r="H36" s="13"/>
    </row>
    <row r="37" spans="1:8" x14ac:dyDescent="0.2">
      <c r="F37" s="36"/>
      <c r="H37" s="1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34"/>
      <c r="C41" s="12"/>
      <c r="D41" s="2"/>
      <c r="E41" s="2"/>
      <c r="F41" s="2"/>
      <c r="G41" s="2"/>
      <c r="H41" s="2"/>
    </row>
    <row r="42" spans="1:8" x14ac:dyDescent="0.2">
      <c r="A42" t="s">
        <v>52</v>
      </c>
      <c r="B42" s="17">
        <v>7.0149900000000001</v>
      </c>
      <c r="C42" s="13"/>
      <c r="D42" s="13">
        <v>7.2331560000000001</v>
      </c>
      <c r="F42" s="17"/>
      <c r="H42" s="13"/>
    </row>
    <row r="43" spans="1:8" x14ac:dyDescent="0.2">
      <c r="B43" s="11"/>
      <c r="C43" s="11"/>
    </row>
    <row r="44" spans="1:8" x14ac:dyDescent="0.2">
      <c r="A44" s="7" t="s">
        <v>20</v>
      </c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28" t="s">
        <v>235</v>
      </c>
      <c r="C46" s="28"/>
      <c r="D46" s="28" t="s">
        <v>250</v>
      </c>
      <c r="E46" s="28"/>
      <c r="F46" s="28" t="s">
        <v>251</v>
      </c>
      <c r="G46" s="28"/>
      <c r="H46" s="28" t="s">
        <v>252</v>
      </c>
    </row>
    <row r="47" spans="1:8" x14ac:dyDescent="0.2">
      <c r="B47" s="43"/>
      <c r="C47" s="12"/>
      <c r="D47" s="2"/>
      <c r="E47" s="2"/>
      <c r="F47" s="2"/>
      <c r="G47" s="2"/>
      <c r="H47" s="2"/>
    </row>
    <row r="48" spans="1:8" x14ac:dyDescent="0.2">
      <c r="A48" s="36" t="s">
        <v>224</v>
      </c>
      <c r="B48" s="17">
        <v>9.7640019999999996</v>
      </c>
      <c r="C48" s="11"/>
      <c r="D48" s="41">
        <v>10.077778</v>
      </c>
      <c r="E48" s="32"/>
      <c r="F48" s="54">
        <v>9.3361889999999992</v>
      </c>
      <c r="G48" s="32"/>
      <c r="H48" s="54"/>
    </row>
    <row r="49" spans="1:8" x14ac:dyDescent="0.2">
      <c r="A49" s="14" t="s">
        <v>21</v>
      </c>
      <c r="B49" s="16">
        <v>0.26996999999999999</v>
      </c>
      <c r="C49" s="11"/>
      <c r="D49" s="47">
        <v>0.30319400000000002</v>
      </c>
      <c r="E49" s="32"/>
      <c r="F49" s="55">
        <v>0.29922100000000001</v>
      </c>
      <c r="G49" s="32"/>
      <c r="H49" s="55"/>
    </row>
    <row r="50" spans="1:8" x14ac:dyDescent="0.2">
      <c r="B50" s="17">
        <f>(B48+B49)</f>
        <v>10.033972</v>
      </c>
      <c r="C50" s="12"/>
      <c r="D50" s="48">
        <f>D48+D49</f>
        <v>10.380972</v>
      </c>
      <c r="E50" s="49"/>
      <c r="F50" s="59">
        <f>F48+F49</f>
        <v>9.6354099999999985</v>
      </c>
      <c r="G50" s="50"/>
      <c r="H50" s="48">
        <f>H48+H49</f>
        <v>0</v>
      </c>
    </row>
    <row r="51" spans="1:8" x14ac:dyDescent="0.2">
      <c r="B51" s="17"/>
      <c r="C51" s="11"/>
      <c r="D51" s="41"/>
      <c r="E51" s="32"/>
      <c r="F51" s="54"/>
      <c r="G51" s="32"/>
      <c r="H51" s="41"/>
    </row>
    <row r="52" spans="1:8" x14ac:dyDescent="0.2">
      <c r="A52" t="s">
        <v>46</v>
      </c>
      <c r="B52" s="17">
        <v>10.651235</v>
      </c>
      <c r="C52" s="11"/>
      <c r="D52" s="41">
        <v>9.4022950000000005</v>
      </c>
      <c r="E52" s="32"/>
      <c r="F52" s="54">
        <v>9.2311490000000003</v>
      </c>
      <c r="G52" s="32"/>
      <c r="H52" s="41"/>
    </row>
    <row r="53" spans="1:8" x14ac:dyDescent="0.2">
      <c r="A53" s="14" t="s">
        <v>21</v>
      </c>
      <c r="B53" s="16">
        <v>0.23109499999999999</v>
      </c>
      <c r="C53" s="11"/>
      <c r="D53" s="16">
        <v>0.20335700000000001</v>
      </c>
      <c r="F53" s="44">
        <v>0.20344400000000001</v>
      </c>
      <c r="H53" s="16"/>
    </row>
    <row r="54" spans="1:8" x14ac:dyDescent="0.2">
      <c r="B54" s="17">
        <f>(B52+B53)</f>
        <v>10.88233</v>
      </c>
      <c r="C54" s="13"/>
      <c r="D54" s="17">
        <f>D52+D53</f>
        <v>9.605652000000001</v>
      </c>
      <c r="F54" s="31">
        <f>F52+F53</f>
        <v>9.4345929999999996</v>
      </c>
      <c r="G54" s="25"/>
      <c r="H54" s="37">
        <f>H52+H53</f>
        <v>0</v>
      </c>
    </row>
    <row r="55" spans="1:8" x14ac:dyDescent="0.2">
      <c r="B55" s="13"/>
      <c r="C55" s="11"/>
      <c r="F55" s="25"/>
      <c r="G55" s="25"/>
      <c r="H55" s="36"/>
    </row>
    <row r="56" spans="1:8" x14ac:dyDescent="0.2">
      <c r="B56" s="11"/>
      <c r="C56" s="11"/>
    </row>
    <row r="57" spans="1:8" x14ac:dyDescent="0.2">
      <c r="B57" s="13"/>
      <c r="C57" s="11"/>
    </row>
    <row r="58" spans="1:8" x14ac:dyDescent="0.2">
      <c r="B58" s="13"/>
      <c r="C58" s="13"/>
    </row>
    <row r="59" spans="1:8" x14ac:dyDescent="0.2">
      <c r="B59" s="11"/>
      <c r="C59" s="11"/>
    </row>
  </sheetData>
  <customSheetViews>
    <customSheetView guid="{5A644AC9-F0A3-4A8D-9668-1C5ACBC0012C}" scale="150" fitToPage="1" topLeftCell="A44">
      <selection activeCell="D50" sqref="D50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39">
      <selection activeCell="D42" sqref="D42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50" fitToPage="1" topLeftCell="A18">
      <selection activeCell="H29" sqref="H29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66"/>
  <sheetViews>
    <sheetView topLeftCell="A45" zoomScale="150" zoomScaleNormal="150" workbookViewId="0">
      <selection activeCell="D45" sqref="D4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53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H7" s="1"/>
    </row>
    <row r="8" spans="1:8" x14ac:dyDescent="0.2">
      <c r="A8" t="s">
        <v>5</v>
      </c>
      <c r="B8" s="17">
        <v>5.8454139999999999</v>
      </c>
      <c r="C8" s="11"/>
      <c r="D8" s="13">
        <v>5.9678940000000003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5.8454139999999999</v>
      </c>
      <c r="C10" s="11"/>
      <c r="D10" s="13">
        <v>5.9678940000000003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3.2095009999999999</v>
      </c>
      <c r="C12" s="11"/>
      <c r="D12" s="13">
        <v>3.208971</v>
      </c>
      <c r="E12" s="11"/>
      <c r="F12" s="17"/>
      <c r="G12" s="11"/>
      <c r="H12" s="17"/>
    </row>
    <row r="13" spans="1:8" x14ac:dyDescent="0.2">
      <c r="B13" s="17"/>
      <c r="C13" s="11"/>
      <c r="D13" s="1"/>
      <c r="F13" s="36"/>
      <c r="H13" s="36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9.0549149999999994</v>
      </c>
      <c r="C18" s="13"/>
      <c r="D18" s="17">
        <f>(D10+D12+D14)</f>
        <v>9.1768649999999994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9.0549149999999994</v>
      </c>
      <c r="C21" s="13"/>
      <c r="D21" s="17">
        <f>(D8+D12)</f>
        <v>9.1768649999999994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38"/>
    </row>
    <row r="27" spans="1:8" x14ac:dyDescent="0.2">
      <c r="A27" s="36" t="s">
        <v>168</v>
      </c>
      <c r="B27" s="17">
        <v>0</v>
      </c>
      <c r="C27" s="11"/>
      <c r="D27" s="31">
        <v>0</v>
      </c>
      <c r="E27" s="30"/>
      <c r="F27" s="37"/>
      <c r="G27" s="37"/>
      <c r="H27" s="37"/>
    </row>
    <row r="28" spans="1:8" x14ac:dyDescent="0.2">
      <c r="A28" t="s">
        <v>54</v>
      </c>
      <c r="B28" s="17">
        <v>1.561698</v>
      </c>
      <c r="C28" s="11"/>
      <c r="D28" s="31">
        <v>1.586001</v>
      </c>
      <c r="E28" s="30"/>
      <c r="F28" s="37"/>
      <c r="G28" s="37"/>
      <c r="H28" s="37"/>
    </row>
    <row r="29" spans="1:8" x14ac:dyDescent="0.2">
      <c r="A29" s="36" t="s">
        <v>227</v>
      </c>
      <c r="B29" s="17">
        <v>0.73000299999999996</v>
      </c>
      <c r="C29" s="11"/>
      <c r="D29" s="31">
        <v>0.74158199999999996</v>
      </c>
      <c r="E29" s="30"/>
      <c r="F29" s="37"/>
      <c r="G29" s="30"/>
      <c r="H29" s="37"/>
    </row>
    <row r="30" spans="1:8" x14ac:dyDescent="0.2">
      <c r="A30" s="36" t="s">
        <v>226</v>
      </c>
      <c r="B30" s="17">
        <v>0.73000500000000001</v>
      </c>
      <c r="C30" s="11"/>
      <c r="D30" s="31">
        <v>0.73000699999999996</v>
      </c>
      <c r="E30" s="30"/>
      <c r="F30" s="37"/>
      <c r="G30" s="30"/>
      <c r="H30" s="37"/>
    </row>
    <row r="31" spans="1:8" x14ac:dyDescent="0.2">
      <c r="A31" t="s">
        <v>55</v>
      </c>
      <c r="B31" s="17">
        <v>9.1329999999999995E-2</v>
      </c>
      <c r="C31" s="11"/>
      <c r="D31" s="31">
        <v>0.17726500000000001</v>
      </c>
      <c r="E31" s="30"/>
      <c r="F31" s="37"/>
      <c r="G31" s="37"/>
      <c r="H31" s="37"/>
    </row>
    <row r="32" spans="1:8" x14ac:dyDescent="0.2">
      <c r="A32" t="s">
        <v>56</v>
      </c>
      <c r="B32" s="17">
        <v>0.244813</v>
      </c>
      <c r="C32" s="11"/>
      <c r="D32" s="31">
        <v>0.24430499999999999</v>
      </c>
      <c r="E32" s="30"/>
      <c r="F32" s="37"/>
      <c r="G32" s="30"/>
      <c r="H32" s="37"/>
    </row>
    <row r="33" spans="1:8" x14ac:dyDescent="0.2">
      <c r="A33" s="36" t="s">
        <v>169</v>
      </c>
      <c r="B33" s="17">
        <v>0</v>
      </c>
      <c r="C33" s="11"/>
      <c r="D33" s="13">
        <v>0</v>
      </c>
      <c r="E33" s="30"/>
      <c r="F33" s="37"/>
      <c r="G33" s="30"/>
      <c r="H33" s="37"/>
    </row>
    <row r="34" spans="1:8" x14ac:dyDescent="0.2">
      <c r="A34" s="36" t="s">
        <v>170</v>
      </c>
      <c r="B34" s="17">
        <v>0</v>
      </c>
      <c r="C34" s="11"/>
      <c r="D34" s="13">
        <v>0</v>
      </c>
      <c r="E34" s="30"/>
      <c r="F34" s="37"/>
      <c r="G34" s="30"/>
      <c r="H34" s="37"/>
    </row>
    <row r="35" spans="1:8" x14ac:dyDescent="0.2">
      <c r="A35" s="36" t="s">
        <v>171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172</v>
      </c>
      <c r="B36" s="17">
        <v>0</v>
      </c>
      <c r="C36" s="11"/>
      <c r="D36" s="13">
        <v>0</v>
      </c>
      <c r="F36" s="17"/>
      <c r="H36" s="17"/>
    </row>
    <row r="37" spans="1:8" x14ac:dyDescent="0.2">
      <c r="A37" s="36" t="s">
        <v>173</v>
      </c>
      <c r="B37" s="17">
        <v>0</v>
      </c>
      <c r="C37" s="11"/>
      <c r="D37" s="13">
        <v>0</v>
      </c>
      <c r="F37" s="17"/>
      <c r="H37" s="17"/>
    </row>
    <row r="38" spans="1:8" x14ac:dyDescent="0.2">
      <c r="A38" s="36" t="s">
        <v>174</v>
      </c>
      <c r="B38" s="17">
        <v>0</v>
      </c>
      <c r="C38" s="11"/>
      <c r="D38" s="13">
        <v>0</v>
      </c>
      <c r="F38" s="17"/>
      <c r="H38" s="17"/>
    </row>
    <row r="39" spans="1:8" x14ac:dyDescent="0.2">
      <c r="A39" s="36" t="s">
        <v>175</v>
      </c>
      <c r="B39" s="17">
        <v>0</v>
      </c>
      <c r="C39" s="11"/>
      <c r="D39" s="13">
        <v>0</v>
      </c>
      <c r="F39" s="17"/>
      <c r="H39" s="17"/>
    </row>
    <row r="40" spans="1:8" x14ac:dyDescent="0.2">
      <c r="B40" s="1"/>
      <c r="F40" s="36"/>
      <c r="H40" s="36"/>
    </row>
    <row r="41" spans="1:8" x14ac:dyDescent="0.2">
      <c r="A41" s="7" t="s">
        <v>18</v>
      </c>
      <c r="B41" s="2"/>
      <c r="C41" s="2"/>
      <c r="D41" s="2"/>
      <c r="E41" s="2"/>
      <c r="F41" s="2"/>
      <c r="G41" s="2"/>
      <c r="H41" s="2"/>
    </row>
    <row r="42" spans="1:8" x14ac:dyDescent="0.2">
      <c r="A42" s="7"/>
      <c r="B42" s="2"/>
      <c r="C42" s="2"/>
      <c r="D42" s="2"/>
      <c r="E42" s="2"/>
      <c r="F42" s="2"/>
      <c r="G42" s="2"/>
      <c r="H42" s="2"/>
    </row>
    <row r="43" spans="1:8" x14ac:dyDescent="0.2">
      <c r="A43" s="7"/>
      <c r="B43" s="28" t="s">
        <v>253</v>
      </c>
      <c r="C43" s="28"/>
      <c r="D43" s="28" t="s">
        <v>254</v>
      </c>
      <c r="E43" s="29"/>
      <c r="F43" s="28" t="s">
        <v>255</v>
      </c>
      <c r="G43" s="29"/>
      <c r="H43" s="28" t="s">
        <v>256</v>
      </c>
    </row>
    <row r="44" spans="1:8" x14ac:dyDescent="0.2">
      <c r="B44" s="12"/>
      <c r="C44" s="12"/>
      <c r="D44" s="2"/>
      <c r="E44" s="2"/>
      <c r="F44" s="2"/>
      <c r="G44" s="2"/>
      <c r="H44" s="2"/>
    </row>
    <row r="45" spans="1:8" x14ac:dyDescent="0.2">
      <c r="A45" t="s">
        <v>57</v>
      </c>
      <c r="B45" s="17">
        <v>6.5000530000000003</v>
      </c>
      <c r="C45" s="13"/>
      <c r="D45" s="13">
        <v>7</v>
      </c>
      <c r="F45" s="17"/>
      <c r="H45" s="17"/>
    </row>
    <row r="46" spans="1:8" x14ac:dyDescent="0.2">
      <c r="B46" s="11"/>
      <c r="C46" s="11"/>
    </row>
    <row r="47" spans="1:8" x14ac:dyDescent="0.2">
      <c r="A47" s="7" t="s">
        <v>20</v>
      </c>
      <c r="B47" s="12"/>
      <c r="C47" s="12"/>
      <c r="D47" s="2"/>
      <c r="E47" s="2"/>
      <c r="F47" s="2"/>
      <c r="G47" s="2"/>
      <c r="H47" s="2"/>
    </row>
    <row r="48" spans="1:8" x14ac:dyDescent="0.2">
      <c r="A48" s="7"/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28" t="s">
        <v>235</v>
      </c>
      <c r="C49" s="28"/>
      <c r="D49" s="28" t="s">
        <v>250</v>
      </c>
      <c r="E49" s="28"/>
      <c r="F49" s="28" t="s">
        <v>251</v>
      </c>
      <c r="G49" s="28"/>
      <c r="H49" s="28" t="s">
        <v>252</v>
      </c>
    </row>
    <row r="50" spans="1:8" x14ac:dyDescent="0.2">
      <c r="B50" s="43"/>
      <c r="C50" s="12"/>
      <c r="D50" s="9"/>
      <c r="E50" s="2"/>
      <c r="F50" s="2"/>
      <c r="G50" s="2"/>
      <c r="H50" s="38"/>
    </row>
    <row r="51" spans="1:8" x14ac:dyDescent="0.2">
      <c r="A51" t="s">
        <v>58</v>
      </c>
      <c r="B51" s="17">
        <v>5.8937439999999999</v>
      </c>
      <c r="C51" s="11"/>
      <c r="D51" s="17">
        <v>5.672269</v>
      </c>
      <c r="E51" s="11"/>
      <c r="F51" s="13">
        <v>5.795121</v>
      </c>
      <c r="G51" s="11"/>
      <c r="H51" s="17"/>
    </row>
    <row r="52" spans="1:8" x14ac:dyDescent="0.2">
      <c r="A52" s="14" t="s">
        <v>21</v>
      </c>
      <c r="B52" s="16">
        <v>0.25146299999999999</v>
      </c>
      <c r="C52" s="11"/>
      <c r="D52" s="16">
        <v>0.27244200000000002</v>
      </c>
      <c r="E52" s="11"/>
      <c r="F52" s="44">
        <v>0.29005799999999998</v>
      </c>
      <c r="G52" s="11"/>
      <c r="H52" s="16"/>
    </row>
    <row r="53" spans="1:8" x14ac:dyDescent="0.2">
      <c r="B53" s="17">
        <f>(B51+B52)</f>
        <v>6.1452070000000001</v>
      </c>
      <c r="C53" s="12"/>
      <c r="D53" s="17">
        <f>D51+D52</f>
        <v>5.9447109999999999</v>
      </c>
      <c r="E53" s="12"/>
      <c r="F53" s="13">
        <f>F51+F52</f>
        <v>6.0851790000000001</v>
      </c>
      <c r="G53" s="18"/>
      <c r="H53" s="17">
        <f>H51+H52</f>
        <v>0</v>
      </c>
    </row>
    <row r="54" spans="1:8" x14ac:dyDescent="0.2">
      <c r="B54" s="17"/>
      <c r="C54" s="11"/>
      <c r="D54" s="17"/>
      <c r="E54" s="11"/>
      <c r="F54" s="13"/>
      <c r="G54" s="11"/>
      <c r="H54" s="17"/>
    </row>
    <row r="55" spans="1:8" x14ac:dyDescent="0.2">
      <c r="A55" t="s">
        <v>59</v>
      </c>
      <c r="B55" s="17">
        <v>7.0762159999999996</v>
      </c>
      <c r="C55" s="17"/>
      <c r="D55" s="17">
        <v>7.1145230000000002</v>
      </c>
      <c r="E55" s="11"/>
      <c r="F55" s="13">
        <v>7.3046160000000002</v>
      </c>
      <c r="G55" s="11"/>
      <c r="H55" s="17"/>
    </row>
    <row r="56" spans="1:8" x14ac:dyDescent="0.2">
      <c r="A56" s="14"/>
      <c r="B56" s="13"/>
      <c r="C56" s="11"/>
      <c r="D56" s="11"/>
      <c r="E56" s="11"/>
      <c r="F56" s="11"/>
      <c r="G56" s="11"/>
      <c r="H56" s="17"/>
    </row>
    <row r="57" spans="1:8" x14ac:dyDescent="0.2">
      <c r="B57" s="18"/>
      <c r="C57" s="13"/>
    </row>
    <row r="58" spans="1:8" x14ac:dyDescent="0.2">
      <c r="B58" s="13"/>
      <c r="C58" s="11"/>
    </row>
    <row r="59" spans="1:8" x14ac:dyDescent="0.2">
      <c r="B59" s="11"/>
      <c r="C59" s="11"/>
    </row>
    <row r="60" spans="1:8" x14ac:dyDescent="0.2">
      <c r="B60" s="13"/>
      <c r="C60" s="11"/>
    </row>
    <row r="61" spans="1:8" x14ac:dyDescent="0.2">
      <c r="B61" s="13"/>
      <c r="C61" s="13"/>
    </row>
    <row r="62" spans="1:8" x14ac:dyDescent="0.2">
      <c r="B62" s="11"/>
      <c r="C62" s="11"/>
    </row>
    <row r="66" spans="4:4" x14ac:dyDescent="0.2">
      <c r="D66" s="11"/>
    </row>
  </sheetData>
  <customSheetViews>
    <customSheetView guid="{5A644AC9-F0A3-4A8D-9668-1C5ACBC0012C}" scale="150" fitToPage="1" topLeftCell="A40">
      <selection activeCell="D56" sqref="D56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42">
      <selection activeCell="D45" sqref="D45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50" fitToPage="1" topLeftCell="A21">
      <selection activeCell="I14" sqref="I14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L60"/>
  <sheetViews>
    <sheetView topLeftCell="A39" zoomScale="140" zoomScaleNormal="140" workbookViewId="0">
      <selection activeCell="F62" sqref="F6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  <col min="12" max="12" width="19.140625" customWidth="1"/>
  </cols>
  <sheetData>
    <row r="2" spans="1:8" ht="15.75" x14ac:dyDescent="0.25">
      <c r="A2" s="6" t="s">
        <v>60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6.0908749999999996</v>
      </c>
      <c r="C8" s="11"/>
      <c r="D8" s="13">
        <v>5.8142899999999997</v>
      </c>
      <c r="E8" s="11"/>
      <c r="F8" s="17"/>
      <c r="H8" s="13"/>
    </row>
    <row r="9" spans="1:8" x14ac:dyDescent="0.2">
      <c r="B9" s="17"/>
      <c r="C9" s="11"/>
      <c r="D9" s="13"/>
      <c r="E9" s="11"/>
      <c r="F9" s="17"/>
      <c r="H9" s="1"/>
    </row>
    <row r="10" spans="1:8" x14ac:dyDescent="0.2">
      <c r="A10" t="s">
        <v>6</v>
      </c>
      <c r="B10" s="17">
        <v>6.0908749999999996</v>
      </c>
      <c r="C10" s="11"/>
      <c r="D10" s="13">
        <v>5.8142899999999997</v>
      </c>
      <c r="E10" s="11"/>
      <c r="F10" s="17"/>
      <c r="H10" s="13"/>
    </row>
    <row r="11" spans="1:8" x14ac:dyDescent="0.2">
      <c r="B11" s="17"/>
      <c r="C11" s="11"/>
      <c r="D11" s="13"/>
      <c r="E11" s="11"/>
      <c r="F11" s="17"/>
      <c r="H11" s="1"/>
    </row>
    <row r="12" spans="1:8" x14ac:dyDescent="0.2">
      <c r="A12" t="s">
        <v>7</v>
      </c>
      <c r="B12" s="17">
        <v>1.1646399999999999</v>
      </c>
      <c r="C12" s="11"/>
      <c r="D12" s="13">
        <v>1.1659930000000001</v>
      </c>
      <c r="E12" s="11"/>
      <c r="F12" s="17"/>
      <c r="H12" s="13"/>
    </row>
    <row r="13" spans="1:8" x14ac:dyDescent="0.2">
      <c r="B13" s="17"/>
      <c r="C13" s="11"/>
      <c r="D13" s="1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7.255514999999999</v>
      </c>
      <c r="C18" s="13"/>
      <c r="D18" s="17">
        <f>(D10+D12+D14)</f>
        <v>6.980283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3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7.255514999999999</v>
      </c>
      <c r="C21" s="13"/>
      <c r="D21" s="17">
        <f>(D8+D12)</f>
        <v>6.980283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3"/>
      <c r="D22" s="36"/>
      <c r="F22" s="36"/>
      <c r="H22" s="1"/>
    </row>
    <row r="23" spans="1:8" x14ac:dyDescent="0.2">
      <c r="A23" s="1"/>
      <c r="B23" s="13"/>
      <c r="C23" s="13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t="s">
        <v>146</v>
      </c>
      <c r="B27" s="37">
        <v>0.156361</v>
      </c>
      <c r="C27" s="11"/>
      <c r="D27" s="13">
        <v>0.185612</v>
      </c>
      <c r="F27" s="17"/>
      <c r="H27" s="13"/>
    </row>
    <row r="28" spans="1:8" x14ac:dyDescent="0.2">
      <c r="A28" t="s">
        <v>61</v>
      </c>
      <c r="B28" s="17">
        <v>0.56046300000000004</v>
      </c>
      <c r="C28" s="11"/>
      <c r="D28" s="13">
        <v>0.56999999999999995</v>
      </c>
      <c r="F28" s="17"/>
      <c r="H28" s="13"/>
    </row>
    <row r="29" spans="1:8" x14ac:dyDescent="0.2">
      <c r="A29" t="s">
        <v>62</v>
      </c>
      <c r="B29" s="17">
        <v>1.8879999999999999E-3</v>
      </c>
      <c r="C29" s="11"/>
      <c r="D29" s="13">
        <v>1.879E-3</v>
      </c>
      <c r="F29" s="17"/>
      <c r="H29" s="13"/>
    </row>
    <row r="30" spans="1:8" x14ac:dyDescent="0.2">
      <c r="A30" t="s">
        <v>63</v>
      </c>
      <c r="B30" s="17">
        <v>0.46209499999999998</v>
      </c>
      <c r="C30" s="11"/>
      <c r="D30" s="13">
        <v>0.46365200000000001</v>
      </c>
      <c r="F30" s="17"/>
      <c r="H30" s="13"/>
    </row>
    <row r="31" spans="1:8" x14ac:dyDescent="0.2">
      <c r="A31" t="s">
        <v>64</v>
      </c>
      <c r="B31" s="17">
        <v>0.10026599999999999</v>
      </c>
      <c r="C31" s="11"/>
      <c r="D31" s="13">
        <v>9.9987000000000006E-2</v>
      </c>
      <c r="F31" s="17"/>
      <c r="H31" s="13"/>
    </row>
    <row r="32" spans="1:8" x14ac:dyDescent="0.2">
      <c r="A32" s="36" t="s">
        <v>176</v>
      </c>
      <c r="B32" s="17">
        <v>0</v>
      </c>
      <c r="C32" s="11"/>
      <c r="D32" s="13">
        <v>0</v>
      </c>
      <c r="F32" s="17"/>
      <c r="H32" s="13"/>
    </row>
    <row r="33" spans="1:8" x14ac:dyDescent="0.2">
      <c r="A33" s="36" t="s">
        <v>177</v>
      </c>
      <c r="B33" s="17">
        <v>0</v>
      </c>
      <c r="C33" s="11"/>
      <c r="D33" s="13">
        <v>0</v>
      </c>
      <c r="F33" s="17"/>
      <c r="H33" s="13"/>
    </row>
    <row r="34" spans="1:8" x14ac:dyDescent="0.2">
      <c r="A34" s="36" t="s">
        <v>178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179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180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228</v>
      </c>
      <c r="B37" s="17">
        <v>0</v>
      </c>
      <c r="C37" s="11"/>
      <c r="D37" s="13">
        <v>0</v>
      </c>
      <c r="F37" s="17"/>
      <c r="H37" s="13"/>
    </row>
    <row r="38" spans="1:8" x14ac:dyDescent="0.2">
      <c r="H38" s="1"/>
    </row>
    <row r="39" spans="1:8" x14ac:dyDescent="0.2">
      <c r="A39" s="7" t="s">
        <v>18</v>
      </c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"/>
      <c r="C40" s="2"/>
      <c r="D40" s="2"/>
      <c r="E40" s="2"/>
      <c r="F40" s="2"/>
      <c r="G40" s="2"/>
      <c r="H40" s="2"/>
    </row>
    <row r="41" spans="1:8" x14ac:dyDescent="0.2">
      <c r="A41" s="7"/>
      <c r="B41" s="28" t="s">
        <v>253</v>
      </c>
      <c r="C41" s="28"/>
      <c r="D41" s="28" t="s">
        <v>254</v>
      </c>
      <c r="E41" s="29"/>
      <c r="F41" s="28" t="s">
        <v>255</v>
      </c>
      <c r="G41" s="29"/>
      <c r="H41" s="28" t="s">
        <v>256</v>
      </c>
    </row>
    <row r="42" spans="1:8" x14ac:dyDescent="0.2">
      <c r="B42" s="12"/>
      <c r="C42" s="12"/>
      <c r="D42" s="2"/>
      <c r="E42" s="2"/>
      <c r="F42" s="2"/>
      <c r="G42" s="2"/>
      <c r="H42" s="2"/>
    </row>
    <row r="43" spans="1:8" x14ac:dyDescent="0.2">
      <c r="A43" t="s">
        <v>65</v>
      </c>
      <c r="B43" s="17">
        <v>5.6030870000000004</v>
      </c>
      <c r="C43" s="13"/>
      <c r="D43" s="13">
        <v>5.7308719999999997</v>
      </c>
      <c r="F43" s="17"/>
      <c r="H43" s="13"/>
    </row>
    <row r="44" spans="1:8" x14ac:dyDescent="0.2">
      <c r="B44" s="11"/>
      <c r="C44" s="11"/>
    </row>
    <row r="45" spans="1:8" x14ac:dyDescent="0.2">
      <c r="A45" s="7" t="s">
        <v>20</v>
      </c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12"/>
      <c r="C46" s="12"/>
      <c r="D46" s="2"/>
      <c r="E46" s="2"/>
      <c r="F46" s="2"/>
      <c r="G46" s="2"/>
      <c r="H46" s="2"/>
    </row>
    <row r="47" spans="1:8" x14ac:dyDescent="0.2">
      <c r="A47" s="7"/>
      <c r="B47" s="28" t="s">
        <v>235</v>
      </c>
      <c r="C47" s="28"/>
      <c r="D47" s="28" t="s">
        <v>250</v>
      </c>
      <c r="E47" s="28"/>
      <c r="F47" s="28" t="s">
        <v>251</v>
      </c>
      <c r="G47" s="28"/>
      <c r="H47" s="28" t="s">
        <v>252</v>
      </c>
    </row>
    <row r="48" spans="1:8" x14ac:dyDescent="0.2">
      <c r="B48" s="43"/>
      <c r="C48" s="12"/>
      <c r="D48" s="9"/>
      <c r="E48" s="2"/>
      <c r="F48" s="2"/>
      <c r="G48" s="2"/>
      <c r="H48" s="2"/>
    </row>
    <row r="49" spans="1:12" x14ac:dyDescent="0.2">
      <c r="A49" s="36" t="s">
        <v>224</v>
      </c>
      <c r="B49" s="17">
        <v>7.4246819999999998</v>
      </c>
      <c r="C49" s="11"/>
      <c r="D49" s="17">
        <v>7.2433750000000003</v>
      </c>
      <c r="E49" s="11"/>
      <c r="F49" s="13">
        <v>7.426965</v>
      </c>
      <c r="G49" s="11"/>
      <c r="H49" s="17"/>
    </row>
    <row r="50" spans="1:12" x14ac:dyDescent="0.2">
      <c r="A50" s="14" t="s">
        <v>21</v>
      </c>
      <c r="B50" s="16">
        <v>0.205289</v>
      </c>
      <c r="C50" s="11"/>
      <c r="D50" s="16">
        <v>0.21792</v>
      </c>
      <c r="E50" s="11"/>
      <c r="F50" s="44">
        <v>0.23803099999999999</v>
      </c>
      <c r="G50" s="11"/>
      <c r="H50" s="16"/>
    </row>
    <row r="51" spans="1:12" x14ac:dyDescent="0.2">
      <c r="B51" s="17">
        <f>(B49+B50)</f>
        <v>7.6299709999999994</v>
      </c>
      <c r="C51" s="13"/>
      <c r="D51" s="37">
        <f>D49+D50</f>
        <v>7.4612950000000007</v>
      </c>
      <c r="E51" s="12"/>
      <c r="F51" s="31">
        <f>F49+F50</f>
        <v>7.6649960000000004</v>
      </c>
      <c r="G51" s="18"/>
      <c r="H51" s="37">
        <f>H49+H50</f>
        <v>0</v>
      </c>
    </row>
    <row r="52" spans="1:12" x14ac:dyDescent="0.2">
      <c r="B52" s="17"/>
      <c r="C52" s="13"/>
      <c r="D52" s="17"/>
      <c r="E52" s="11"/>
      <c r="F52" s="13"/>
      <c r="G52" s="11"/>
      <c r="H52" s="17"/>
    </row>
    <row r="53" spans="1:12" x14ac:dyDescent="0.2">
      <c r="A53" t="s">
        <v>34</v>
      </c>
      <c r="B53" s="17">
        <v>7.3564590000000001</v>
      </c>
      <c r="C53" s="13"/>
      <c r="D53" s="17">
        <v>6.8556090000000003</v>
      </c>
      <c r="E53" s="11"/>
      <c r="F53" s="13">
        <v>7.2058249999999999</v>
      </c>
      <c r="G53" s="11"/>
      <c r="H53" s="17"/>
    </row>
    <row r="54" spans="1:12" x14ac:dyDescent="0.2">
      <c r="A54" s="14"/>
      <c r="B54" s="17"/>
      <c r="C54" s="17"/>
      <c r="D54" s="17"/>
      <c r="E54" s="11"/>
      <c r="F54" s="13"/>
      <c r="G54" s="11"/>
      <c r="H54" s="17"/>
      <c r="L54" s="51"/>
    </row>
    <row r="55" spans="1:12" x14ac:dyDescent="0.2">
      <c r="A55" t="s">
        <v>46</v>
      </c>
      <c r="B55" s="17">
        <v>8.0993770000000005</v>
      </c>
      <c r="C55" s="18"/>
      <c r="D55" s="17">
        <v>6.7579000000000002</v>
      </c>
      <c r="E55" s="11"/>
      <c r="F55" s="13">
        <v>7.3434309999999998</v>
      </c>
      <c r="G55" s="11"/>
      <c r="H55" s="17"/>
      <c r="L55" s="52"/>
    </row>
    <row r="56" spans="1:12" x14ac:dyDescent="0.2">
      <c r="A56" s="14" t="s">
        <v>21</v>
      </c>
      <c r="B56" s="16">
        <v>0.175728</v>
      </c>
      <c r="C56" s="18"/>
      <c r="D56" s="16">
        <v>0.14616299999999999</v>
      </c>
      <c r="E56" s="11"/>
      <c r="F56" s="44">
        <v>0.16184100000000001</v>
      </c>
      <c r="G56" s="11"/>
      <c r="H56" s="16"/>
    </row>
    <row r="57" spans="1:12" x14ac:dyDescent="0.2">
      <c r="B57" s="17">
        <f>(B55+B56)</f>
        <v>8.2751049999999999</v>
      </c>
      <c r="C57" s="13"/>
      <c r="D57" s="37">
        <f>D55+D56</f>
        <v>6.9040629999999998</v>
      </c>
      <c r="F57" s="31">
        <f>F55+F56</f>
        <v>7.5052719999999997</v>
      </c>
      <c r="G57" s="25"/>
      <c r="H57" s="37">
        <f>H55+H56</f>
        <v>0</v>
      </c>
    </row>
    <row r="58" spans="1:12" x14ac:dyDescent="0.2">
      <c r="B58" s="13"/>
      <c r="C58" s="13"/>
      <c r="F58" s="25"/>
      <c r="G58" s="25"/>
      <c r="H58" s="36"/>
    </row>
    <row r="59" spans="1:12" x14ac:dyDescent="0.2">
      <c r="B59" s="13"/>
      <c r="C59" s="13"/>
      <c r="H59" s="36"/>
    </row>
    <row r="60" spans="1:12" x14ac:dyDescent="0.2">
      <c r="B60" s="11"/>
      <c r="C60" s="11"/>
    </row>
  </sheetData>
  <customSheetViews>
    <customSheetView guid="{5A644AC9-F0A3-4A8D-9668-1C5ACBC0012C}" scale="140" fitToPage="1" topLeftCell="A39">
      <selection activeCell="D51" sqref="D5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9">
      <selection activeCell="F62" sqref="F62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8">
      <selection activeCell="H39" sqref="H39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58"/>
  <sheetViews>
    <sheetView topLeftCell="A38" zoomScale="140" zoomScaleNormal="140" workbookViewId="0">
      <selection activeCell="D39" sqref="D39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66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</row>
    <row r="8" spans="1:8" x14ac:dyDescent="0.2">
      <c r="A8" t="s">
        <v>5</v>
      </c>
      <c r="B8" s="17">
        <v>7.9016739999999999</v>
      </c>
      <c r="C8" s="11"/>
      <c r="D8" s="13">
        <v>5.5816020000000002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7.9016739999999999</v>
      </c>
      <c r="C10" s="11"/>
      <c r="D10" s="13">
        <v>5.5816020000000002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2.3416480000000002</v>
      </c>
      <c r="C12" s="11"/>
      <c r="D12" s="13">
        <v>1.7459089999999999</v>
      </c>
      <c r="F12" s="17"/>
      <c r="H12" s="17"/>
    </row>
    <row r="13" spans="1:8" x14ac:dyDescent="0.2">
      <c r="B13" s="17"/>
      <c r="C13" s="11"/>
      <c r="D13" s="1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10.243321999999999</v>
      </c>
      <c r="C18" s="13"/>
      <c r="D18" s="17">
        <f>(D10+D12+D14)</f>
        <v>7.3275110000000003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10.243321999999999</v>
      </c>
      <c r="C21" s="13"/>
      <c r="D21" s="17">
        <f>(D8+D12)</f>
        <v>7.3275110000000003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B23" s="13"/>
      <c r="C23" s="11"/>
      <c r="D23" s="36"/>
      <c r="F23" s="36"/>
      <c r="H23" s="1"/>
    </row>
    <row r="24" spans="1:8" x14ac:dyDescent="0.2">
      <c r="A24" s="7" t="s">
        <v>9</v>
      </c>
      <c r="B24" s="24"/>
      <c r="C24" s="24"/>
      <c r="D24" s="38"/>
      <c r="E24" s="2"/>
      <c r="F24" s="38"/>
      <c r="G24" s="2"/>
      <c r="H24" s="38"/>
    </row>
    <row r="25" spans="1:8" x14ac:dyDescent="0.2">
      <c r="B25" s="24"/>
      <c r="C25" s="12"/>
      <c r="D25" s="38"/>
      <c r="E25" s="2"/>
      <c r="F25" s="38"/>
      <c r="G25" s="2"/>
      <c r="H25" s="38"/>
    </row>
    <row r="26" spans="1:8" x14ac:dyDescent="0.2">
      <c r="A26" t="s">
        <v>67</v>
      </c>
      <c r="B26" s="17">
        <v>0.68874800000000003</v>
      </c>
      <c r="C26" s="12"/>
      <c r="D26" s="13">
        <v>0.531748</v>
      </c>
      <c r="F26" s="17"/>
      <c r="G26" s="17"/>
      <c r="H26" s="17"/>
    </row>
    <row r="27" spans="1:8" x14ac:dyDescent="0.2">
      <c r="A27" s="36" t="s">
        <v>181</v>
      </c>
      <c r="B27" s="17">
        <v>0</v>
      </c>
      <c r="C27" s="12"/>
      <c r="D27" s="13">
        <v>0</v>
      </c>
      <c r="F27" s="17"/>
      <c r="H27" s="17"/>
    </row>
    <row r="28" spans="1:8" x14ac:dyDescent="0.2">
      <c r="A28" t="s">
        <v>68</v>
      </c>
      <c r="B28" s="17">
        <v>0.44247799999999998</v>
      </c>
      <c r="C28" s="11"/>
      <c r="D28" s="13">
        <v>0.33536899999999997</v>
      </c>
      <c r="F28" s="17"/>
      <c r="H28" s="17"/>
    </row>
    <row r="29" spans="1:8" x14ac:dyDescent="0.2">
      <c r="A29" t="s">
        <v>69</v>
      </c>
      <c r="B29" s="17">
        <v>0.28059699999999999</v>
      </c>
      <c r="C29" s="11"/>
      <c r="D29" s="13">
        <v>0.19431499999999999</v>
      </c>
      <c r="F29" s="17"/>
      <c r="H29" s="17"/>
    </row>
    <row r="30" spans="1:8" x14ac:dyDescent="0.2">
      <c r="A30" t="s">
        <v>70</v>
      </c>
      <c r="B30" s="17">
        <v>0.45257500000000001</v>
      </c>
      <c r="C30" s="11"/>
      <c r="D30" s="13">
        <v>0.24085400000000001</v>
      </c>
      <c r="F30" s="17"/>
      <c r="H30" s="17"/>
    </row>
    <row r="31" spans="1:8" x14ac:dyDescent="0.2">
      <c r="A31" s="36" t="s">
        <v>182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183</v>
      </c>
      <c r="B32" s="17">
        <v>0</v>
      </c>
      <c r="C32" s="11"/>
      <c r="D32" s="13">
        <v>0</v>
      </c>
      <c r="F32" s="17"/>
      <c r="H32" s="17"/>
    </row>
    <row r="33" spans="1:8" x14ac:dyDescent="0.2">
      <c r="B33" s="13"/>
      <c r="C33" s="11"/>
      <c r="H33" s="36"/>
    </row>
    <row r="34" spans="1:8" x14ac:dyDescent="0.2">
      <c r="A34" s="7" t="s">
        <v>18</v>
      </c>
      <c r="B34" s="2"/>
      <c r="C34" s="2"/>
      <c r="D34" s="2"/>
      <c r="E34" s="2"/>
      <c r="F34" s="2"/>
      <c r="G34" s="2"/>
      <c r="H34" s="2"/>
    </row>
    <row r="35" spans="1:8" x14ac:dyDescent="0.2">
      <c r="A35" s="7"/>
      <c r="B35" s="2"/>
      <c r="C35" s="2"/>
      <c r="D35" s="2"/>
      <c r="E35" s="2"/>
      <c r="F35" s="2"/>
      <c r="G35" s="2"/>
      <c r="H35" s="2"/>
    </row>
    <row r="36" spans="1:8" x14ac:dyDescent="0.2">
      <c r="B36" s="28" t="s">
        <v>253</v>
      </c>
      <c r="C36" s="28"/>
      <c r="D36" s="28" t="s">
        <v>254</v>
      </c>
      <c r="E36" s="29"/>
      <c r="F36" s="28" t="s">
        <v>255</v>
      </c>
      <c r="G36" s="29"/>
      <c r="H36" s="28" t="s">
        <v>256</v>
      </c>
    </row>
    <row r="37" spans="1:8" x14ac:dyDescent="0.2">
      <c r="B37" s="39"/>
      <c r="C37" s="28"/>
      <c r="D37" s="28"/>
      <c r="E37" s="28"/>
      <c r="F37" s="28"/>
      <c r="G37" s="28"/>
      <c r="H37" s="28"/>
    </row>
    <row r="38" spans="1:8" x14ac:dyDescent="0.2">
      <c r="A38" t="s">
        <v>71</v>
      </c>
      <c r="B38" s="17">
        <v>1.9231400000000001</v>
      </c>
      <c r="C38" s="12"/>
      <c r="D38" s="13">
        <v>1.4046209999999999</v>
      </c>
      <c r="E38" s="2"/>
      <c r="F38" s="17"/>
      <c r="G38" s="2"/>
      <c r="H38" s="37"/>
    </row>
    <row r="39" spans="1:8" x14ac:dyDescent="0.2">
      <c r="A39" t="s">
        <v>72</v>
      </c>
      <c r="B39" s="17">
        <v>3.186188</v>
      </c>
      <c r="C39" s="13"/>
      <c r="D39" s="13">
        <v>2.2370619999999999</v>
      </c>
      <c r="F39" s="17"/>
      <c r="H39" s="17"/>
    </row>
    <row r="40" spans="1:8" x14ac:dyDescent="0.2">
      <c r="B40" s="13"/>
      <c r="C40" s="13"/>
    </row>
    <row r="41" spans="1:8" x14ac:dyDescent="0.2">
      <c r="A41" s="7" t="s">
        <v>20</v>
      </c>
      <c r="B41" s="12"/>
      <c r="C41" s="12"/>
      <c r="D41" s="2"/>
      <c r="E41" s="2"/>
      <c r="F41" s="2"/>
      <c r="G41" s="2"/>
      <c r="H41" s="2"/>
    </row>
    <row r="42" spans="1:8" x14ac:dyDescent="0.2">
      <c r="A42" s="7"/>
      <c r="B42" s="12"/>
      <c r="C42" s="12"/>
      <c r="D42" s="2"/>
      <c r="E42" s="2"/>
      <c r="F42" s="2"/>
      <c r="G42" s="2"/>
      <c r="H42" s="2"/>
    </row>
    <row r="43" spans="1:8" x14ac:dyDescent="0.2">
      <c r="B43" s="28" t="s">
        <v>235</v>
      </c>
      <c r="C43" s="28"/>
      <c r="D43" s="28" t="s">
        <v>250</v>
      </c>
      <c r="E43" s="28"/>
      <c r="F43" s="28" t="s">
        <v>251</v>
      </c>
      <c r="G43" s="28"/>
      <c r="H43" s="28" t="s">
        <v>252</v>
      </c>
    </row>
    <row r="44" spans="1:8" x14ac:dyDescent="0.2">
      <c r="B44" s="12"/>
      <c r="C44" s="12"/>
      <c r="D44" s="38"/>
      <c r="E44" s="2"/>
      <c r="F44" s="2"/>
      <c r="G44" s="2"/>
      <c r="H44" s="2"/>
    </row>
    <row r="45" spans="1:8" x14ac:dyDescent="0.2">
      <c r="A45" t="s">
        <v>31</v>
      </c>
      <c r="B45" s="17">
        <v>9.8294409999999992</v>
      </c>
      <c r="C45" s="11"/>
      <c r="D45" s="17">
        <v>7.1243290000000004</v>
      </c>
      <c r="E45" s="45"/>
      <c r="F45" s="13">
        <v>7.3464280000000004</v>
      </c>
      <c r="G45" s="45"/>
      <c r="H45" s="17"/>
    </row>
    <row r="46" spans="1:8" x14ac:dyDescent="0.2">
      <c r="A46" t="s">
        <v>144</v>
      </c>
      <c r="B46" s="16">
        <v>0.12703800000000001</v>
      </c>
      <c r="C46" s="11"/>
      <c r="D46" s="16">
        <v>9.1984999999999997E-2</v>
      </c>
      <c r="E46" s="45"/>
      <c r="F46" s="44">
        <v>9.6432000000000004E-2</v>
      </c>
      <c r="G46" s="45"/>
      <c r="H46" s="16"/>
    </row>
    <row r="47" spans="1:8" x14ac:dyDescent="0.2">
      <c r="B47" s="17">
        <f>B45+B46</f>
        <v>9.9564789999999999</v>
      </c>
      <c r="C47" s="12"/>
      <c r="D47" s="17">
        <f>D45+D46</f>
        <v>7.2163140000000006</v>
      </c>
      <c r="E47" s="46"/>
      <c r="F47" s="13">
        <f>F45+F46</f>
        <v>7.4428600000000005</v>
      </c>
      <c r="G47" s="53"/>
      <c r="H47" s="17">
        <f>H45+H46</f>
        <v>0</v>
      </c>
    </row>
    <row r="48" spans="1:8" x14ac:dyDescent="0.2">
      <c r="B48" s="17"/>
      <c r="C48" s="11"/>
      <c r="D48" s="17"/>
      <c r="E48" s="45"/>
      <c r="F48" s="13"/>
      <c r="G48" s="45"/>
      <c r="H48" s="17"/>
    </row>
    <row r="49" spans="1:8" x14ac:dyDescent="0.2">
      <c r="A49" t="s">
        <v>30</v>
      </c>
      <c r="B49" s="17">
        <v>12.451541000000001</v>
      </c>
      <c r="C49" s="11"/>
      <c r="D49" s="17">
        <v>8.9416840000000004</v>
      </c>
      <c r="E49" s="45"/>
      <c r="F49" s="13">
        <v>8.8837530000000005</v>
      </c>
      <c r="G49" s="45"/>
      <c r="H49" s="17"/>
    </row>
    <row r="50" spans="1:8" x14ac:dyDescent="0.2">
      <c r="A50" s="14" t="s">
        <v>21</v>
      </c>
      <c r="B50" s="16">
        <v>0.21416499999999999</v>
      </c>
      <c r="C50" s="11"/>
      <c r="D50" s="16">
        <v>0.160048</v>
      </c>
      <c r="E50" s="45"/>
      <c r="F50" s="44">
        <v>0.18332499999999999</v>
      </c>
      <c r="G50" s="45"/>
      <c r="H50" s="16"/>
    </row>
    <row r="51" spans="1:8" x14ac:dyDescent="0.2">
      <c r="A51" s="14"/>
      <c r="B51" s="17">
        <f>B49+B50</f>
        <v>12.665706</v>
      </c>
      <c r="C51" s="13"/>
      <c r="D51" s="17">
        <f>D49+D50</f>
        <v>9.1017320000000002</v>
      </c>
      <c r="E51" s="45"/>
      <c r="F51" s="13">
        <f>F49+F50</f>
        <v>9.0670780000000004</v>
      </c>
      <c r="G51" s="53"/>
      <c r="H51" s="17">
        <f>H49+H50</f>
        <v>0</v>
      </c>
    </row>
    <row r="52" spans="1:8" x14ac:dyDescent="0.2">
      <c r="B52" s="17"/>
      <c r="C52" s="11"/>
      <c r="D52" s="17"/>
      <c r="E52" s="45"/>
      <c r="F52" s="13"/>
      <c r="G52" s="45"/>
      <c r="H52" s="17"/>
    </row>
    <row r="53" spans="1:8" x14ac:dyDescent="0.2">
      <c r="A53" t="s">
        <v>73</v>
      </c>
      <c r="B53" s="17">
        <v>13.696566000000001</v>
      </c>
      <c r="C53" s="11"/>
      <c r="D53" s="17">
        <v>9.2892569999999992</v>
      </c>
      <c r="E53" s="45"/>
      <c r="F53" s="13">
        <v>8.9257349999999995</v>
      </c>
      <c r="G53" s="45"/>
      <c r="H53" s="17"/>
    </row>
    <row r="54" spans="1:8" x14ac:dyDescent="0.2">
      <c r="A54" s="14" t="s">
        <v>21</v>
      </c>
      <c r="B54" s="16">
        <v>0.32980300000000001</v>
      </c>
      <c r="C54" s="11"/>
      <c r="D54" s="16">
        <v>0.21929000000000001</v>
      </c>
      <c r="E54" s="45"/>
      <c r="F54" s="44">
        <v>0.20863300000000001</v>
      </c>
      <c r="G54" s="45"/>
      <c r="H54" s="16"/>
    </row>
    <row r="55" spans="1:8" x14ac:dyDescent="0.2">
      <c r="B55" s="17">
        <f>B53+B54</f>
        <v>14.026369000000001</v>
      </c>
      <c r="C55" s="13"/>
      <c r="D55" s="17">
        <f>D53+D54</f>
        <v>9.5085470000000001</v>
      </c>
      <c r="E55" s="45"/>
      <c r="F55" s="13">
        <f>F53+F54</f>
        <v>9.1343680000000003</v>
      </c>
      <c r="G55" s="53"/>
      <c r="H55" s="17">
        <f>H53+H54</f>
        <v>0</v>
      </c>
    </row>
    <row r="56" spans="1:8" x14ac:dyDescent="0.2">
      <c r="B56" s="13"/>
      <c r="C56" s="11"/>
      <c r="D56" s="45"/>
      <c r="E56" s="45"/>
      <c r="F56" s="45"/>
      <c r="G56" s="45"/>
      <c r="H56" s="57"/>
    </row>
    <row r="57" spans="1:8" x14ac:dyDescent="0.2">
      <c r="B57" s="1"/>
      <c r="H57" s="36"/>
    </row>
    <row r="58" spans="1:8" x14ac:dyDescent="0.2">
      <c r="B58" s="1"/>
      <c r="H58" s="36"/>
    </row>
  </sheetData>
  <customSheetViews>
    <customSheetView guid="{5A644AC9-F0A3-4A8D-9668-1C5ACBC0012C}" scale="140" fitToPage="1" topLeftCell="A37">
      <selection activeCell="D51" sqref="D5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8">
      <selection activeCell="D39" sqref="D39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4">
      <selection activeCell="F11" sqref="F1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H50"/>
  <sheetViews>
    <sheetView topLeftCell="A27" zoomScale="140" zoomScaleNormal="140" workbookViewId="0">
      <selection activeCell="H15" sqref="H15"/>
    </sheetView>
  </sheetViews>
  <sheetFormatPr defaultRowHeight="12.75" x14ac:dyDescent="0.2"/>
  <cols>
    <col min="1" max="1" width="39" customWidth="1"/>
    <col min="2" max="2" width="15.7109375" bestFit="1" customWidth="1"/>
    <col min="3" max="3" width="2.7109375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75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8.0159570000000002</v>
      </c>
      <c r="C10" s="11"/>
      <c r="D10" s="13">
        <v>8.2089350000000003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1.010799</v>
      </c>
      <c r="C12" s="11"/>
      <c r="D12" s="13">
        <v>1.212256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17"/>
      <c r="H15" s="13"/>
    </row>
    <row r="16" spans="1:8" x14ac:dyDescent="0.2">
      <c r="B16" s="17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9.0267560000000007</v>
      </c>
      <c r="C18" s="13"/>
      <c r="D18" s="17">
        <f>(D10+D12+D14)</f>
        <v>9.4211910000000003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3"/>
      <c r="D19" s="36"/>
      <c r="F19" s="36"/>
      <c r="H19" s="36"/>
    </row>
    <row r="20" spans="1:8" x14ac:dyDescent="0.2">
      <c r="B20" s="13"/>
      <c r="C20" s="12"/>
      <c r="D20" s="38"/>
      <c r="E20" s="2"/>
      <c r="F20" s="38"/>
      <c r="G20" s="2"/>
      <c r="H20" s="38"/>
    </row>
    <row r="21" spans="1:8" x14ac:dyDescent="0.2">
      <c r="A21" s="1" t="s">
        <v>17</v>
      </c>
      <c r="B21" s="13">
        <v>0</v>
      </c>
      <c r="C21" s="13"/>
      <c r="D21" s="17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2"/>
      <c r="D22" s="38"/>
      <c r="E22" s="2"/>
      <c r="F22" s="38"/>
      <c r="G22" s="2"/>
      <c r="H22" s="38"/>
    </row>
    <row r="23" spans="1:8" x14ac:dyDescent="0.2">
      <c r="A23" s="1"/>
      <c r="B23" s="13"/>
      <c r="C23" s="12"/>
      <c r="D23" s="38"/>
      <c r="E23" s="2"/>
      <c r="F23" s="38"/>
      <c r="G23" s="2"/>
      <c r="H23" s="38"/>
    </row>
    <row r="24" spans="1:8" x14ac:dyDescent="0.2">
      <c r="A24" s="1"/>
      <c r="B24" s="13"/>
      <c r="C24" s="12"/>
      <c r="D24" s="38"/>
      <c r="E24" s="2"/>
      <c r="F24" s="38"/>
      <c r="G24" s="2"/>
      <c r="H24" s="9"/>
    </row>
    <row r="25" spans="1:8" x14ac:dyDescent="0.2">
      <c r="A25" s="7" t="s">
        <v>9</v>
      </c>
      <c r="B25" s="19"/>
      <c r="C25" s="20"/>
      <c r="D25" s="40"/>
      <c r="E25" s="21"/>
      <c r="F25" s="40"/>
      <c r="G25" s="21"/>
      <c r="H25" s="7"/>
    </row>
    <row r="26" spans="1:8" x14ac:dyDescent="0.2">
      <c r="A26" s="1"/>
      <c r="B26" s="13"/>
      <c r="C26" s="12"/>
      <c r="D26" s="38"/>
      <c r="E26" s="2"/>
      <c r="F26" s="38"/>
      <c r="G26" s="2"/>
      <c r="H26" s="9"/>
    </row>
    <row r="27" spans="1:8" x14ac:dyDescent="0.2">
      <c r="A27" t="s">
        <v>76</v>
      </c>
      <c r="B27" s="17">
        <v>2.890136</v>
      </c>
      <c r="C27" s="11"/>
      <c r="D27" s="13">
        <v>2.8412899999999999</v>
      </c>
      <c r="F27" s="17"/>
      <c r="H27" s="13"/>
    </row>
    <row r="28" spans="1:8" x14ac:dyDescent="0.2">
      <c r="A28" t="s">
        <v>77</v>
      </c>
      <c r="B28" s="17">
        <v>1.1876340000000001</v>
      </c>
      <c r="C28" s="11"/>
      <c r="D28" s="13">
        <v>1.42506</v>
      </c>
      <c r="F28" s="17"/>
      <c r="H28" s="13"/>
    </row>
    <row r="29" spans="1:8" x14ac:dyDescent="0.2">
      <c r="A29" s="36" t="s">
        <v>241</v>
      </c>
      <c r="B29" s="17">
        <v>0.14671000000000001</v>
      </c>
      <c r="C29" s="11"/>
      <c r="D29" s="13">
        <v>0.144564</v>
      </c>
      <c r="F29" s="17"/>
      <c r="H29" s="13"/>
    </row>
    <row r="30" spans="1:8" x14ac:dyDescent="0.2">
      <c r="A30" t="s">
        <v>78</v>
      </c>
      <c r="B30" s="17">
        <v>0.297622</v>
      </c>
      <c r="C30" s="11"/>
      <c r="D30" s="13">
        <v>0.29532900000000001</v>
      </c>
      <c r="F30" s="17"/>
      <c r="H30" s="13"/>
    </row>
    <row r="31" spans="1:8" x14ac:dyDescent="0.2">
      <c r="A31" s="36" t="s">
        <v>261</v>
      </c>
      <c r="B31" s="61" t="s">
        <v>262</v>
      </c>
      <c r="C31" s="11"/>
      <c r="D31" s="13">
        <v>0</v>
      </c>
      <c r="F31" s="17"/>
      <c r="H31" s="13"/>
    </row>
    <row r="32" spans="1:8" x14ac:dyDescent="0.2">
      <c r="A32" s="36" t="s">
        <v>184</v>
      </c>
      <c r="B32" s="17">
        <v>0</v>
      </c>
      <c r="C32" s="11"/>
      <c r="D32" s="13">
        <v>0</v>
      </c>
      <c r="F32" s="17"/>
      <c r="H32" s="13"/>
    </row>
    <row r="33" spans="1:8" x14ac:dyDescent="0.2">
      <c r="A33" s="36" t="s">
        <v>185</v>
      </c>
      <c r="B33" s="17">
        <v>0</v>
      </c>
      <c r="D33" s="13">
        <v>0</v>
      </c>
      <c r="F33" s="36"/>
    </row>
    <row r="34" spans="1:8" x14ac:dyDescent="0.2">
      <c r="B34" s="11"/>
      <c r="C34" s="11"/>
    </row>
    <row r="35" spans="1:8" x14ac:dyDescent="0.2">
      <c r="A35" s="7" t="s">
        <v>20</v>
      </c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12"/>
      <c r="C36" s="12"/>
      <c r="D36" s="2"/>
      <c r="E36" s="2"/>
      <c r="F36" s="2"/>
      <c r="G36" s="2"/>
      <c r="H36" s="2"/>
    </row>
    <row r="37" spans="1:8" x14ac:dyDescent="0.2">
      <c r="A37" s="7"/>
      <c r="B37" s="28" t="s">
        <v>235</v>
      </c>
      <c r="C37" s="28"/>
      <c r="D37" s="28" t="s">
        <v>250</v>
      </c>
      <c r="E37" s="28"/>
      <c r="F37" s="28" t="s">
        <v>251</v>
      </c>
      <c r="G37" s="28"/>
      <c r="H37" s="28" t="s">
        <v>252</v>
      </c>
    </row>
    <row r="38" spans="1:8" x14ac:dyDescent="0.2">
      <c r="B38" s="43"/>
      <c r="C38" s="12"/>
      <c r="D38" s="9"/>
      <c r="E38" s="2"/>
      <c r="F38" s="2"/>
      <c r="G38" s="2"/>
      <c r="H38" s="9"/>
    </row>
    <row r="39" spans="1:8" x14ac:dyDescent="0.2">
      <c r="A39" t="s">
        <v>31</v>
      </c>
      <c r="B39" s="17">
        <v>9.9709210000000006</v>
      </c>
      <c r="C39" s="11"/>
      <c r="D39" s="17">
        <v>10.476953999999999</v>
      </c>
      <c r="E39" s="11"/>
      <c r="F39" s="13">
        <v>10.797027</v>
      </c>
      <c r="G39" s="11"/>
      <c r="H39" s="17"/>
    </row>
    <row r="40" spans="1:8" x14ac:dyDescent="0.2">
      <c r="A40" s="14" t="s">
        <v>21</v>
      </c>
      <c r="B40" s="16">
        <v>0.12886600000000001</v>
      </c>
      <c r="C40" s="11"/>
      <c r="D40" s="16">
        <v>0.135273</v>
      </c>
      <c r="E40" s="11"/>
      <c r="F40" s="44">
        <v>0.14172100000000001</v>
      </c>
      <c r="G40" s="11"/>
      <c r="H40" s="16"/>
    </row>
    <row r="41" spans="1:8" x14ac:dyDescent="0.2">
      <c r="B41" s="17">
        <f>B39+B40</f>
        <v>10.099787000000001</v>
      </c>
      <c r="C41" s="12"/>
      <c r="D41" s="17">
        <f>D39+D40</f>
        <v>10.612226999999999</v>
      </c>
      <c r="E41" s="12"/>
      <c r="F41" s="13">
        <f>F39+F40</f>
        <v>10.938748</v>
      </c>
      <c r="G41" s="18"/>
      <c r="H41" s="17">
        <f>H39+H40</f>
        <v>0</v>
      </c>
    </row>
    <row r="42" spans="1:8" x14ac:dyDescent="0.2">
      <c r="B42" s="17"/>
      <c r="C42" s="11"/>
      <c r="D42" s="17"/>
      <c r="E42" s="11"/>
      <c r="F42" s="13"/>
      <c r="G42" s="11"/>
      <c r="H42" s="17"/>
    </row>
    <row r="43" spans="1:8" x14ac:dyDescent="0.2">
      <c r="A43" t="s">
        <v>32</v>
      </c>
      <c r="B43" s="17">
        <v>12.34882</v>
      </c>
      <c r="C43" s="11"/>
      <c r="D43" s="17">
        <v>13.174557999999999</v>
      </c>
      <c r="E43" s="11"/>
      <c r="F43" s="13">
        <v>13.50367</v>
      </c>
      <c r="G43" s="11"/>
      <c r="H43" s="17"/>
    </row>
    <row r="44" spans="1:8" x14ac:dyDescent="0.2">
      <c r="A44" s="35" t="s">
        <v>21</v>
      </c>
      <c r="B44" s="16">
        <v>0.16672899999999999</v>
      </c>
      <c r="C44" s="11"/>
      <c r="D44" s="16">
        <v>0.173233</v>
      </c>
      <c r="E44" s="11"/>
      <c r="F44" s="44">
        <v>0.19057099999999999</v>
      </c>
      <c r="G44" s="11"/>
      <c r="H44" s="16"/>
    </row>
    <row r="45" spans="1:8" x14ac:dyDescent="0.2">
      <c r="B45" s="17">
        <f>B43+B44</f>
        <v>12.515549</v>
      </c>
      <c r="C45" s="13"/>
      <c r="D45" s="17">
        <f>D43+D44</f>
        <v>13.347790999999999</v>
      </c>
      <c r="E45" s="2"/>
      <c r="F45" s="13">
        <f>F43+F44</f>
        <v>13.694241</v>
      </c>
      <c r="G45" s="25"/>
      <c r="H45" s="17">
        <f>H43+H44</f>
        <v>0</v>
      </c>
    </row>
    <row r="46" spans="1:8" x14ac:dyDescent="0.2">
      <c r="B46" s="13"/>
      <c r="C46" s="11"/>
      <c r="H46" s="36"/>
    </row>
    <row r="47" spans="1:8" x14ac:dyDescent="0.2">
      <c r="B47" s="11"/>
      <c r="C47" s="11"/>
      <c r="H47" s="36"/>
    </row>
    <row r="48" spans="1:8" x14ac:dyDescent="0.2">
      <c r="B48" s="13"/>
      <c r="C48" s="11"/>
    </row>
    <row r="49" spans="2:3" x14ac:dyDescent="0.2">
      <c r="B49" s="13"/>
      <c r="C49" s="13"/>
    </row>
    <row r="50" spans="2:3" x14ac:dyDescent="0.2">
      <c r="B50" s="11"/>
      <c r="C50" s="11"/>
    </row>
  </sheetData>
  <customSheetViews>
    <customSheetView guid="{5A644AC9-F0A3-4A8D-9668-1C5ACBC0012C}" scale="140" fitToPage="1" topLeftCell="A30">
      <selection activeCell="D45" sqref="D45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H15" sqref="H15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5">
      <selection activeCell="H15" sqref="H15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H59"/>
  <sheetViews>
    <sheetView topLeftCell="A38" zoomScale="150" zoomScaleNormal="150" workbookViewId="0">
      <selection activeCell="F42" sqref="F4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79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6.4231420000000004</v>
      </c>
      <c r="C8" s="11"/>
      <c r="D8" s="13">
        <v>6.2692690000000004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6.4231420000000004</v>
      </c>
      <c r="C10" s="11"/>
      <c r="D10" s="13">
        <v>6.2692690000000004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1.7198359999999999</v>
      </c>
      <c r="C12" s="11"/>
      <c r="D12" s="13">
        <v>1.7201040000000001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8.1429779999999994</v>
      </c>
      <c r="C18" s="13"/>
      <c r="D18" s="17">
        <f>(D10+D12+D14)</f>
        <v>7.9893730000000005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8.1429779999999994</v>
      </c>
      <c r="C21" s="13"/>
      <c r="D21" s="17">
        <f>(D8+D12)</f>
        <v>7.9893730000000005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36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s="36"/>
      <c r="B27" s="17"/>
      <c r="C27" s="11"/>
      <c r="D27" s="17"/>
      <c r="E27" s="2"/>
      <c r="F27" s="17"/>
      <c r="G27" s="2"/>
      <c r="H27" s="17"/>
    </row>
    <row r="28" spans="1:8" x14ac:dyDescent="0.2">
      <c r="A28" t="s">
        <v>80</v>
      </c>
      <c r="B28" s="17">
        <v>0.367871</v>
      </c>
      <c r="C28" s="11"/>
      <c r="D28" s="13">
        <v>0.36551299999999998</v>
      </c>
      <c r="F28" s="17"/>
      <c r="H28" s="17"/>
    </row>
    <row r="29" spans="1:8" x14ac:dyDescent="0.2">
      <c r="A29" s="36" t="s">
        <v>186</v>
      </c>
      <c r="B29" s="17">
        <v>0</v>
      </c>
      <c r="C29" s="11"/>
      <c r="D29" s="13">
        <v>0</v>
      </c>
      <c r="F29" s="17"/>
      <c r="H29" s="17"/>
    </row>
    <row r="30" spans="1:8" x14ac:dyDescent="0.2">
      <c r="A30" s="36" t="s">
        <v>242</v>
      </c>
      <c r="B30" s="17">
        <v>0</v>
      </c>
      <c r="C30" s="11"/>
      <c r="D30" s="13">
        <v>0</v>
      </c>
      <c r="F30" s="17"/>
      <c r="H30" s="17"/>
    </row>
    <row r="31" spans="1:8" x14ac:dyDescent="0.2">
      <c r="A31" s="36" t="s">
        <v>187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188</v>
      </c>
      <c r="B32" s="17">
        <v>0</v>
      </c>
      <c r="C32" s="11"/>
      <c r="D32" s="13">
        <v>0</v>
      </c>
      <c r="F32" s="17"/>
      <c r="H32" s="17"/>
    </row>
    <row r="33" spans="1:8" x14ac:dyDescent="0.2">
      <c r="A33" s="36" t="s">
        <v>189</v>
      </c>
      <c r="B33" s="17">
        <v>0</v>
      </c>
      <c r="C33" s="11"/>
      <c r="D33" s="13">
        <v>0</v>
      </c>
      <c r="F33" s="17"/>
      <c r="H33" s="17"/>
    </row>
    <row r="34" spans="1:8" x14ac:dyDescent="0.2">
      <c r="A34" s="36" t="s">
        <v>190</v>
      </c>
      <c r="B34" s="17">
        <v>0</v>
      </c>
      <c r="C34" s="11"/>
      <c r="D34" s="13">
        <v>0</v>
      </c>
      <c r="F34" s="17"/>
      <c r="H34" s="17"/>
    </row>
    <row r="35" spans="1:8" x14ac:dyDescent="0.2">
      <c r="A35" s="36" t="s">
        <v>191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230</v>
      </c>
      <c r="B36" s="17">
        <v>0</v>
      </c>
      <c r="C36" s="11"/>
      <c r="D36" s="13">
        <v>0</v>
      </c>
      <c r="F36" s="17"/>
      <c r="H36" s="17"/>
    </row>
    <row r="37" spans="1:8" x14ac:dyDescent="0.2">
      <c r="F37" s="36"/>
      <c r="H37" s="36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22</v>
      </c>
      <c r="B42" s="17">
        <v>2.8</v>
      </c>
      <c r="C42" s="13"/>
      <c r="D42" s="13">
        <v>2.8</v>
      </c>
      <c r="F42" s="17"/>
      <c r="H42" s="17"/>
    </row>
    <row r="43" spans="1:8" x14ac:dyDescent="0.2">
      <c r="B43" s="11"/>
      <c r="C43" s="11"/>
    </row>
    <row r="44" spans="1:8" x14ac:dyDescent="0.2">
      <c r="A44" s="7" t="s">
        <v>20</v>
      </c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28" t="s">
        <v>235</v>
      </c>
      <c r="C46" s="28"/>
      <c r="D46" s="28" t="s">
        <v>250</v>
      </c>
      <c r="E46" s="28"/>
      <c r="F46" s="28" t="s">
        <v>251</v>
      </c>
      <c r="G46" s="28"/>
      <c r="H46" s="28" t="s">
        <v>252</v>
      </c>
    </row>
    <row r="47" spans="1:8" x14ac:dyDescent="0.2">
      <c r="B47" s="43"/>
      <c r="C47" s="12"/>
      <c r="D47" s="38"/>
      <c r="E47" s="2"/>
      <c r="F47" s="2"/>
      <c r="G47" s="2"/>
      <c r="H47" s="2"/>
    </row>
    <row r="48" spans="1:8" x14ac:dyDescent="0.2">
      <c r="A48" t="s">
        <v>32</v>
      </c>
      <c r="B48" s="17">
        <v>9.8994110000000006</v>
      </c>
      <c r="C48" s="11"/>
      <c r="D48" s="17">
        <v>10.065954</v>
      </c>
      <c r="E48" s="11"/>
      <c r="F48" s="13">
        <v>10.802936000000001</v>
      </c>
      <c r="G48" s="11"/>
      <c r="H48" s="17"/>
    </row>
    <row r="49" spans="1:8" x14ac:dyDescent="0.2">
      <c r="A49" s="35" t="s">
        <v>21</v>
      </c>
      <c r="B49" s="16">
        <v>0.133658</v>
      </c>
      <c r="C49" s="11"/>
      <c r="D49" s="63">
        <v>0.132358</v>
      </c>
      <c r="E49" s="11"/>
      <c r="F49" s="44">
        <v>0.15245700000000001</v>
      </c>
      <c r="G49" s="11"/>
      <c r="H49" s="16"/>
    </row>
    <row r="50" spans="1:8" x14ac:dyDescent="0.2">
      <c r="B50" s="17">
        <f>(B48+B49)</f>
        <v>10.033069000000001</v>
      </c>
      <c r="C50" s="11"/>
      <c r="D50" s="17">
        <f>D48+D49</f>
        <v>10.198312</v>
      </c>
      <c r="E50" s="11"/>
      <c r="F50" s="13">
        <f>F48+F49</f>
        <v>10.955393000000001</v>
      </c>
      <c r="G50" s="11"/>
      <c r="H50" s="17">
        <f>H48+H49</f>
        <v>0</v>
      </c>
    </row>
    <row r="51" spans="1:8" x14ac:dyDescent="0.2">
      <c r="A51" s="14"/>
      <c r="B51" s="36"/>
      <c r="D51" s="17"/>
      <c r="E51" s="11"/>
      <c r="F51" s="13"/>
      <c r="G51" s="11"/>
      <c r="H51" s="17"/>
    </row>
    <row r="52" spans="1:8" x14ac:dyDescent="0.2">
      <c r="A52" t="s">
        <v>44</v>
      </c>
      <c r="B52" s="17">
        <v>9.7116869999999995</v>
      </c>
      <c r="C52" s="12"/>
      <c r="D52" s="37">
        <v>10.001524</v>
      </c>
      <c r="E52" s="12"/>
      <c r="F52" s="13">
        <v>9.8762369999999997</v>
      </c>
      <c r="G52" s="11"/>
      <c r="H52" s="17"/>
    </row>
    <row r="53" spans="1:8" x14ac:dyDescent="0.2">
      <c r="A53" s="14" t="s">
        <v>21</v>
      </c>
      <c r="B53" s="16">
        <v>5.5246000000000003E-2</v>
      </c>
      <c r="C53" s="11"/>
      <c r="D53" s="63">
        <v>7.5463000000000002E-2</v>
      </c>
      <c r="E53" s="11"/>
      <c r="F53" s="44">
        <v>7.7529000000000001E-2</v>
      </c>
      <c r="G53" s="11"/>
      <c r="H53" s="16"/>
    </row>
    <row r="54" spans="1:8" x14ac:dyDescent="0.2">
      <c r="B54" s="17">
        <f>(B52+B53)</f>
        <v>9.7669329999999999</v>
      </c>
      <c r="C54" s="11"/>
      <c r="D54" s="17">
        <f>D52+D53</f>
        <v>10.076986999999999</v>
      </c>
      <c r="E54" s="11"/>
      <c r="F54" s="13">
        <f>F52+F53</f>
        <v>9.9537659999999999</v>
      </c>
      <c r="G54" s="18"/>
      <c r="H54" s="17">
        <f>H52+H53</f>
        <v>0</v>
      </c>
    </row>
    <row r="55" spans="1:8" x14ac:dyDescent="0.2">
      <c r="A55" s="14"/>
      <c r="B55" s="17"/>
      <c r="C55" s="11"/>
      <c r="D55" s="17"/>
      <c r="E55" s="11"/>
      <c r="F55" s="13"/>
      <c r="G55" s="18"/>
      <c r="H55" s="17"/>
    </row>
    <row r="56" spans="1:8" x14ac:dyDescent="0.2">
      <c r="A56" t="s">
        <v>30</v>
      </c>
      <c r="B56" s="17">
        <v>10.125277000000001</v>
      </c>
      <c r="C56" s="13"/>
      <c r="D56" s="17">
        <v>10.046730999999999</v>
      </c>
      <c r="E56" s="11"/>
      <c r="F56" s="13">
        <v>10.444925</v>
      </c>
      <c r="G56" s="11"/>
      <c r="H56" s="17"/>
    </row>
    <row r="57" spans="1:8" x14ac:dyDescent="0.2">
      <c r="A57" s="14" t="s">
        <v>21</v>
      </c>
      <c r="B57" s="16">
        <v>0.174154</v>
      </c>
      <c r="C57" s="11"/>
      <c r="D57" s="16">
        <v>0.17982699999999999</v>
      </c>
      <c r="E57" s="11"/>
      <c r="F57" s="44">
        <v>0.21554300000000001</v>
      </c>
      <c r="G57" s="11"/>
      <c r="H57" s="16"/>
    </row>
    <row r="58" spans="1:8" x14ac:dyDescent="0.2">
      <c r="B58" s="17">
        <f>B56+B57</f>
        <v>10.299431</v>
      </c>
      <c r="C58" s="11"/>
      <c r="D58" s="17">
        <f>D56+D57</f>
        <v>10.226557999999999</v>
      </c>
      <c r="E58" s="11"/>
      <c r="F58" s="13">
        <f>F56+F57</f>
        <v>10.660468</v>
      </c>
      <c r="G58" s="18"/>
      <c r="H58" s="17">
        <f>H56+H57</f>
        <v>0</v>
      </c>
    </row>
    <row r="59" spans="1:8" x14ac:dyDescent="0.2">
      <c r="B59" s="13"/>
      <c r="C59" s="11"/>
      <c r="H59" s="36"/>
    </row>
  </sheetData>
  <customSheetViews>
    <customSheetView guid="{5A644AC9-F0A3-4A8D-9668-1C5ACBC0012C}" scale="150" fitToPage="1" topLeftCell="A44">
      <selection activeCell="D58" sqref="D5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20">
      <selection activeCell="F42" sqref="F42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50" fitToPage="1" topLeftCell="A20">
      <selection activeCell="H25" sqref="H25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6"/>
  <sheetViews>
    <sheetView topLeftCell="A42" zoomScale="144" zoomScaleNormal="144" workbookViewId="0">
      <selection activeCell="H67" sqref="H67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6.28515625" bestFit="1" customWidth="1"/>
  </cols>
  <sheetData>
    <row r="1" spans="1:8" ht="15.75" x14ac:dyDescent="0.25">
      <c r="A1" s="6" t="s">
        <v>81</v>
      </c>
      <c r="B1" s="7"/>
      <c r="C1" s="7"/>
      <c r="D1" s="2"/>
      <c r="E1" s="2"/>
      <c r="F1" s="2"/>
      <c r="G1" s="2"/>
      <c r="H1" s="2"/>
    </row>
    <row r="2" spans="1:8" ht="15" x14ac:dyDescent="0.25">
      <c r="A2" s="8"/>
      <c r="B2" s="7"/>
      <c r="C2" s="7"/>
      <c r="D2" s="2"/>
      <c r="E2" s="2"/>
      <c r="F2" s="2"/>
      <c r="G2" s="2"/>
      <c r="H2" s="2"/>
    </row>
    <row r="3" spans="1:8" x14ac:dyDescent="0.2">
      <c r="B3" s="28" t="s">
        <v>246</v>
      </c>
      <c r="C3" s="28"/>
      <c r="D3" s="28" t="s">
        <v>247</v>
      </c>
      <c r="E3" s="29"/>
      <c r="F3" s="28" t="s">
        <v>248</v>
      </c>
      <c r="G3" s="29"/>
      <c r="H3" s="28" t="s">
        <v>249</v>
      </c>
    </row>
    <row r="4" spans="1:8" x14ac:dyDescent="0.2">
      <c r="D4" s="1"/>
    </row>
    <row r="5" spans="1:8" x14ac:dyDescent="0.2">
      <c r="A5" t="s">
        <v>5</v>
      </c>
      <c r="B5" s="17">
        <v>6.3198759999999998</v>
      </c>
      <c r="C5" s="11"/>
      <c r="D5" s="17">
        <v>5.5797480000000004</v>
      </c>
      <c r="F5" s="17"/>
      <c r="H5" s="17"/>
    </row>
    <row r="6" spans="1:8" x14ac:dyDescent="0.2">
      <c r="B6" s="17"/>
      <c r="C6" s="11"/>
      <c r="D6" s="17"/>
      <c r="F6" s="17"/>
      <c r="H6" s="17"/>
    </row>
    <row r="7" spans="1:8" x14ac:dyDescent="0.2">
      <c r="A7" t="s">
        <v>6</v>
      </c>
      <c r="B7" s="17">
        <v>6.3198759999999998</v>
      </c>
      <c r="C7" s="11"/>
      <c r="D7" s="17">
        <v>5.5797480000000004</v>
      </c>
      <c r="F7" s="17"/>
      <c r="H7" s="17"/>
    </row>
    <row r="8" spans="1:8" x14ac:dyDescent="0.2">
      <c r="B8" s="17"/>
      <c r="C8" s="11"/>
      <c r="D8" s="17"/>
      <c r="F8" s="17"/>
      <c r="H8" s="17"/>
    </row>
    <row r="9" spans="1:8" x14ac:dyDescent="0.2">
      <c r="A9" t="s">
        <v>7</v>
      </c>
      <c r="B9" s="17">
        <v>1.1399649999999999</v>
      </c>
      <c r="C9" s="11"/>
      <c r="D9" s="17">
        <v>1.0226770000000001</v>
      </c>
      <c r="F9" s="17"/>
      <c r="H9" s="17"/>
    </row>
    <row r="10" spans="1:8" x14ac:dyDescent="0.2">
      <c r="B10" s="17"/>
      <c r="C10" s="11"/>
      <c r="D10" s="17"/>
      <c r="F10" s="17"/>
      <c r="H10" s="17"/>
    </row>
    <row r="11" spans="1:8" x14ac:dyDescent="0.2">
      <c r="A11" t="s">
        <v>8</v>
      </c>
      <c r="B11" s="17">
        <v>0</v>
      </c>
      <c r="C11" s="11"/>
      <c r="D11" s="17">
        <v>0</v>
      </c>
      <c r="F11" s="17"/>
      <c r="H11" s="17"/>
    </row>
    <row r="12" spans="1:8" x14ac:dyDescent="0.2">
      <c r="B12" s="13"/>
      <c r="C12" s="11"/>
      <c r="D12" s="36"/>
      <c r="F12" s="36"/>
      <c r="H12" s="36"/>
    </row>
    <row r="13" spans="1:8" x14ac:dyDescent="0.2">
      <c r="B13" s="13"/>
      <c r="C13" s="11"/>
      <c r="D13" s="36"/>
      <c r="F13" s="36"/>
      <c r="H13" s="36"/>
    </row>
    <row r="14" spans="1:8" x14ac:dyDescent="0.2">
      <c r="A14" s="1" t="s">
        <v>16</v>
      </c>
      <c r="B14" s="13">
        <f>(B7+B9+B11)</f>
        <v>7.4598409999999999</v>
      </c>
      <c r="C14" s="13"/>
      <c r="D14" s="17">
        <f>(D7+D9+D11)</f>
        <v>6.6024250000000002</v>
      </c>
      <c r="E14" s="13"/>
      <c r="F14" s="17">
        <f>(F7+F9+F11)</f>
        <v>0</v>
      </c>
      <c r="G14" s="13"/>
      <c r="H14" s="17">
        <f>(H7+H9+H11)</f>
        <v>0</v>
      </c>
    </row>
    <row r="15" spans="1:8" x14ac:dyDescent="0.2">
      <c r="A15" s="1"/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A17" s="1" t="s">
        <v>17</v>
      </c>
      <c r="B17" s="13">
        <f>(B5+B9)</f>
        <v>7.4598409999999999</v>
      </c>
      <c r="C17" s="13"/>
      <c r="D17" s="17">
        <f>(D5+D9)</f>
        <v>6.6024250000000002</v>
      </c>
      <c r="E17" s="13"/>
      <c r="F17" s="17">
        <f>(F5+F9)</f>
        <v>0</v>
      </c>
      <c r="G17" s="13"/>
      <c r="H17" s="17">
        <f>(H5+H9)</f>
        <v>0</v>
      </c>
    </row>
    <row r="18" spans="1:8" x14ac:dyDescent="0.2">
      <c r="A18" s="1"/>
      <c r="B18" s="13"/>
      <c r="C18" s="11"/>
      <c r="D18" s="36"/>
      <c r="F18" s="36"/>
      <c r="H18" s="36"/>
    </row>
    <row r="19" spans="1:8" x14ac:dyDescent="0.2">
      <c r="B19" s="13"/>
      <c r="C19" s="13"/>
      <c r="D19" s="36"/>
      <c r="F19" s="36"/>
      <c r="H19" s="1"/>
    </row>
    <row r="20" spans="1:8" x14ac:dyDescent="0.2">
      <c r="A20" s="7" t="s">
        <v>9</v>
      </c>
      <c r="B20" s="12"/>
      <c r="C20" s="12"/>
      <c r="D20" s="38"/>
      <c r="E20" s="2"/>
      <c r="F20" s="38"/>
      <c r="G20" s="2"/>
      <c r="H20" s="9"/>
    </row>
    <row r="21" spans="1:8" x14ac:dyDescent="0.2">
      <c r="B21" s="12"/>
      <c r="C21" s="12"/>
      <c r="D21" s="38"/>
      <c r="E21" s="2"/>
      <c r="F21" s="38"/>
      <c r="G21" s="2"/>
      <c r="H21" s="9"/>
    </row>
    <row r="22" spans="1:8" x14ac:dyDescent="0.2">
      <c r="A22" s="36" t="s">
        <v>192</v>
      </c>
      <c r="B22" s="17">
        <v>0</v>
      </c>
      <c r="C22" s="11"/>
      <c r="D22" s="13">
        <v>0</v>
      </c>
      <c r="E22" s="2"/>
      <c r="F22" s="17"/>
      <c r="G22" s="2"/>
      <c r="H22" s="13"/>
    </row>
    <row r="23" spans="1:8" x14ac:dyDescent="0.2">
      <c r="A23" t="s">
        <v>82</v>
      </c>
      <c r="B23" s="17">
        <v>0.21116599999999999</v>
      </c>
      <c r="C23" s="11"/>
      <c r="D23" s="13">
        <v>0.20211799999999999</v>
      </c>
      <c r="F23" s="17"/>
      <c r="H23" s="13"/>
    </row>
    <row r="24" spans="1:8" x14ac:dyDescent="0.2">
      <c r="A24" t="s">
        <v>83</v>
      </c>
      <c r="B24" s="17">
        <v>1.393912</v>
      </c>
      <c r="C24" s="11"/>
      <c r="D24" s="13">
        <v>1.2305029999999999</v>
      </c>
      <c r="F24" s="17"/>
      <c r="H24" s="13"/>
    </row>
    <row r="25" spans="1:8" x14ac:dyDescent="0.2">
      <c r="A25" t="s">
        <v>84</v>
      </c>
      <c r="B25" s="17">
        <v>1.2404189999999999</v>
      </c>
      <c r="C25" s="11"/>
      <c r="D25" s="13">
        <v>1.07578</v>
      </c>
      <c r="F25" s="17"/>
      <c r="H25" s="13"/>
    </row>
    <row r="26" spans="1:8" x14ac:dyDescent="0.2">
      <c r="A26" t="s">
        <v>85</v>
      </c>
      <c r="B26" s="17">
        <v>0.64001799999999998</v>
      </c>
      <c r="C26" s="11"/>
      <c r="D26" s="13">
        <v>0.55807600000000002</v>
      </c>
      <c r="F26" s="17"/>
      <c r="H26" s="13"/>
    </row>
    <row r="27" spans="1:8" x14ac:dyDescent="0.2">
      <c r="A27" t="s">
        <v>86</v>
      </c>
      <c r="B27" s="17">
        <v>1.00261</v>
      </c>
      <c r="C27" s="11"/>
      <c r="D27" s="13">
        <v>0.88295800000000002</v>
      </c>
      <c r="F27" s="17"/>
      <c r="H27" s="13"/>
    </row>
    <row r="28" spans="1:8" x14ac:dyDescent="0.2">
      <c r="A28" t="s">
        <v>87</v>
      </c>
      <c r="B28" s="17">
        <v>1.0028140000000001</v>
      </c>
      <c r="C28" s="11"/>
      <c r="D28" s="13">
        <v>0.88307899999999995</v>
      </c>
      <c r="F28" s="17"/>
      <c r="H28" s="13"/>
    </row>
    <row r="29" spans="1:8" x14ac:dyDescent="0.2">
      <c r="A29" t="s">
        <v>88</v>
      </c>
      <c r="B29" s="17">
        <v>1.0039279999999999</v>
      </c>
      <c r="C29" s="11"/>
      <c r="D29" s="13">
        <v>0.88337200000000005</v>
      </c>
      <c r="F29" s="17"/>
      <c r="H29" s="13"/>
    </row>
    <row r="30" spans="1:8" x14ac:dyDescent="0.2">
      <c r="A30" t="s">
        <v>89</v>
      </c>
      <c r="B30" s="17">
        <v>1.065E-3</v>
      </c>
      <c r="D30" s="13">
        <v>9.0200000000000002E-4</v>
      </c>
      <c r="F30" s="17"/>
      <c r="H30" s="13"/>
    </row>
    <row r="31" spans="1:8" x14ac:dyDescent="0.2">
      <c r="A31" t="s">
        <v>90</v>
      </c>
      <c r="B31" s="17">
        <v>0.21884200000000001</v>
      </c>
      <c r="D31" s="13">
        <v>0.200299</v>
      </c>
      <c r="F31" s="17"/>
      <c r="H31" s="13"/>
    </row>
    <row r="32" spans="1:8" x14ac:dyDescent="0.2">
      <c r="A32" t="s">
        <v>91</v>
      </c>
      <c r="B32" s="17">
        <v>0.92642599999999997</v>
      </c>
      <c r="D32" s="13">
        <v>0.84672800000000004</v>
      </c>
      <c r="F32" s="17"/>
      <c r="H32" s="13"/>
    </row>
    <row r="33" spans="1:8" x14ac:dyDescent="0.2">
      <c r="A33" t="s">
        <v>92</v>
      </c>
      <c r="B33" s="17">
        <v>0.67573300000000003</v>
      </c>
      <c r="D33" s="13">
        <v>0.66698999999999997</v>
      </c>
      <c r="F33" s="17"/>
      <c r="H33" s="13"/>
    </row>
    <row r="34" spans="1:8" x14ac:dyDescent="0.2">
      <c r="A34" s="36" t="s">
        <v>193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194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195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197</v>
      </c>
      <c r="B37" s="17">
        <v>0</v>
      </c>
      <c r="C37" s="11"/>
      <c r="D37" s="13">
        <v>0</v>
      </c>
      <c r="F37" s="17"/>
      <c r="H37" s="13"/>
    </row>
    <row r="38" spans="1:8" x14ac:dyDescent="0.2">
      <c r="A38" s="36" t="s">
        <v>196</v>
      </c>
      <c r="B38" s="17">
        <v>0</v>
      </c>
      <c r="C38" s="11"/>
      <c r="D38" s="13">
        <v>0</v>
      </c>
      <c r="F38" s="17"/>
      <c r="H38" s="13"/>
    </row>
    <row r="39" spans="1:8" x14ac:dyDescent="0.2">
      <c r="A39" s="36" t="s">
        <v>198</v>
      </c>
      <c r="B39" s="17">
        <v>0</v>
      </c>
      <c r="C39" s="11"/>
      <c r="D39" s="13">
        <v>0</v>
      </c>
      <c r="F39" s="17"/>
      <c r="H39" s="13"/>
    </row>
    <row r="40" spans="1:8" x14ac:dyDescent="0.2">
      <c r="B40" s="11"/>
      <c r="F40" s="36"/>
      <c r="H40" s="1"/>
    </row>
    <row r="41" spans="1:8" x14ac:dyDescent="0.2">
      <c r="A41" s="7" t="s">
        <v>18</v>
      </c>
      <c r="B41" s="2"/>
      <c r="C41" s="2"/>
      <c r="D41" s="2"/>
      <c r="E41" s="2"/>
      <c r="F41" s="2"/>
      <c r="G41" s="2"/>
      <c r="H41" s="2"/>
    </row>
    <row r="42" spans="1:8" x14ac:dyDescent="0.2">
      <c r="A42" s="7"/>
      <c r="B42" s="2"/>
      <c r="C42" s="2"/>
      <c r="D42" s="2"/>
      <c r="E42" s="2"/>
      <c r="F42" s="2"/>
      <c r="G42" s="2"/>
      <c r="H42" s="2"/>
    </row>
    <row r="43" spans="1:8" x14ac:dyDescent="0.2">
      <c r="A43" s="7"/>
      <c r="B43" s="28" t="s">
        <v>253</v>
      </c>
      <c r="C43" s="28"/>
      <c r="D43" s="28" t="s">
        <v>254</v>
      </c>
      <c r="E43" s="29"/>
      <c r="F43" s="28" t="s">
        <v>255</v>
      </c>
      <c r="G43" s="29"/>
      <c r="H43" s="28" t="s">
        <v>256</v>
      </c>
    </row>
    <row r="44" spans="1:8" x14ac:dyDescent="0.2">
      <c r="B44" s="12"/>
      <c r="C44" s="12"/>
      <c r="D44" s="2"/>
      <c r="E44" s="2"/>
      <c r="F44" s="2"/>
      <c r="G44" s="2"/>
      <c r="H44" s="2"/>
    </row>
    <row r="45" spans="1:8" x14ac:dyDescent="0.2">
      <c r="A45" t="s">
        <v>93</v>
      </c>
      <c r="B45" s="17">
        <v>4.3664100000000001</v>
      </c>
      <c r="C45" s="13"/>
      <c r="D45" s="17">
        <v>5.1110189999999998</v>
      </c>
      <c r="E45" s="1"/>
      <c r="F45" s="17"/>
      <c r="G45" s="1"/>
      <c r="H45" s="17"/>
    </row>
    <row r="46" spans="1:8" x14ac:dyDescent="0.2">
      <c r="A46" t="s">
        <v>94</v>
      </c>
      <c r="B46" s="17">
        <v>5.34</v>
      </c>
      <c r="C46" s="13"/>
      <c r="D46" s="13">
        <v>4.9912799999999997</v>
      </c>
      <c r="E46" s="1"/>
      <c r="F46" s="17"/>
      <c r="G46" s="1"/>
      <c r="H46" s="17"/>
    </row>
    <row r="47" spans="1:8" x14ac:dyDescent="0.2">
      <c r="B47" s="11"/>
      <c r="C47" s="11"/>
    </row>
    <row r="48" spans="1:8" x14ac:dyDescent="0.2">
      <c r="A48" s="7" t="s">
        <v>20</v>
      </c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12"/>
      <c r="C49" s="12"/>
      <c r="D49" s="2"/>
      <c r="E49" s="2"/>
      <c r="F49" s="2"/>
      <c r="G49" s="2"/>
      <c r="H49" s="2"/>
    </row>
    <row r="50" spans="1:8" x14ac:dyDescent="0.2">
      <c r="A50" s="7"/>
      <c r="B50" s="28" t="s">
        <v>235</v>
      </c>
      <c r="C50" s="28"/>
      <c r="D50" s="28" t="s">
        <v>250</v>
      </c>
      <c r="E50" s="28"/>
      <c r="F50" s="28" t="s">
        <v>251</v>
      </c>
      <c r="G50" s="28"/>
      <c r="H50" s="28" t="s">
        <v>252</v>
      </c>
    </row>
    <row r="51" spans="1:8" x14ac:dyDescent="0.2">
      <c r="B51" s="43"/>
      <c r="C51" s="12"/>
      <c r="D51" s="38"/>
      <c r="E51" s="2"/>
      <c r="F51" s="2"/>
      <c r="G51" s="2"/>
      <c r="H51" s="2"/>
    </row>
    <row r="52" spans="1:8" x14ac:dyDescent="0.2">
      <c r="A52" t="s">
        <v>35</v>
      </c>
      <c r="B52" s="17">
        <v>2.7087460000000001</v>
      </c>
      <c r="C52" s="11"/>
      <c r="D52" s="17">
        <v>2.3068059999999999</v>
      </c>
      <c r="E52" s="11"/>
      <c r="F52" s="13">
        <v>2.243519</v>
      </c>
      <c r="G52" s="11"/>
      <c r="H52" s="17"/>
    </row>
    <row r="53" spans="1:8" x14ac:dyDescent="0.2">
      <c r="A53" s="14" t="s">
        <v>21</v>
      </c>
      <c r="B53" s="16">
        <v>0.18451000000000001</v>
      </c>
      <c r="C53" s="11"/>
      <c r="D53" s="16">
        <v>0.17022599999999999</v>
      </c>
      <c r="E53" s="11"/>
      <c r="F53" s="44">
        <v>0.18227599999999999</v>
      </c>
      <c r="G53" s="11"/>
      <c r="H53" s="16"/>
    </row>
    <row r="54" spans="1:8" x14ac:dyDescent="0.2">
      <c r="B54" s="17">
        <f>B52+B53</f>
        <v>2.893256</v>
      </c>
      <c r="C54" s="13"/>
      <c r="D54" s="17">
        <f>D52+D53</f>
        <v>2.4770319999999999</v>
      </c>
      <c r="E54" s="13"/>
      <c r="F54" s="13">
        <f>F52+F53</f>
        <v>2.4257949999999999</v>
      </c>
      <c r="G54" s="13"/>
      <c r="H54" s="17">
        <f>H52+H53</f>
        <v>0</v>
      </c>
    </row>
    <row r="55" spans="1:8" x14ac:dyDescent="0.2">
      <c r="B55" s="17"/>
      <c r="C55" s="11"/>
      <c r="D55" s="17"/>
      <c r="E55" s="11"/>
      <c r="F55" s="13"/>
      <c r="G55" s="11"/>
      <c r="H55" s="17"/>
    </row>
    <row r="56" spans="1:8" x14ac:dyDescent="0.2">
      <c r="A56" t="s">
        <v>58</v>
      </c>
      <c r="B56" s="17">
        <v>6.3715869999999999</v>
      </c>
      <c r="C56" s="11"/>
      <c r="D56" s="17">
        <v>5.3035490000000003</v>
      </c>
      <c r="E56" s="11"/>
      <c r="F56" s="13">
        <v>4.9258319999999998</v>
      </c>
      <c r="G56" s="11"/>
      <c r="H56" s="17"/>
    </row>
    <row r="57" spans="1:8" x14ac:dyDescent="0.2">
      <c r="A57" s="14" t="s">
        <v>21</v>
      </c>
      <c r="B57" s="16">
        <v>0.27185100000000001</v>
      </c>
      <c r="C57" s="11"/>
      <c r="D57" s="16">
        <v>0.25473299999999999</v>
      </c>
      <c r="E57" s="11"/>
      <c r="F57" s="44">
        <v>0.24654799999999999</v>
      </c>
      <c r="G57" s="11"/>
      <c r="H57" s="16"/>
    </row>
    <row r="58" spans="1:8" x14ac:dyDescent="0.2">
      <c r="B58" s="17">
        <f>B56+B57</f>
        <v>6.6434379999999997</v>
      </c>
      <c r="C58" s="13"/>
      <c r="D58" s="17">
        <f>D56+D57</f>
        <v>5.5582820000000002</v>
      </c>
      <c r="E58" s="13"/>
      <c r="F58" s="13">
        <f>F56+F57</f>
        <v>5.1723799999999995</v>
      </c>
      <c r="G58" s="13"/>
      <c r="H58" s="17">
        <f>H56+H57</f>
        <v>0</v>
      </c>
    </row>
    <row r="59" spans="1:8" x14ac:dyDescent="0.2">
      <c r="B59" s="17"/>
      <c r="C59" s="11"/>
      <c r="D59" s="17"/>
      <c r="E59" s="11"/>
      <c r="F59" s="13"/>
      <c r="G59" s="11"/>
      <c r="H59" s="17"/>
    </row>
    <row r="60" spans="1:8" x14ac:dyDescent="0.2">
      <c r="A60" t="s">
        <v>95</v>
      </c>
      <c r="B60" s="17">
        <v>9.4618990000000007</v>
      </c>
      <c r="C60" s="13"/>
      <c r="D60" s="17">
        <v>8.2583500000000001</v>
      </c>
      <c r="E60" s="13"/>
      <c r="F60" s="13">
        <v>8.0229490000000006</v>
      </c>
      <c r="G60" s="13"/>
      <c r="H60" s="17"/>
    </row>
    <row r="61" spans="1:8" x14ac:dyDescent="0.2">
      <c r="A61" s="14" t="s">
        <v>21</v>
      </c>
      <c r="B61" s="16">
        <v>4.0556000000000002E-2</v>
      </c>
      <c r="C61" s="11"/>
      <c r="D61" s="16">
        <v>3.4563000000000003E-2</v>
      </c>
      <c r="E61" s="11"/>
      <c r="F61" s="44">
        <v>3.2725999999999998E-2</v>
      </c>
      <c r="G61" s="11"/>
      <c r="H61" s="16"/>
    </row>
    <row r="62" spans="1:8" x14ac:dyDescent="0.2">
      <c r="B62" s="17">
        <f>B60+B61</f>
        <v>9.5024550000000012</v>
      </c>
      <c r="C62" s="13"/>
      <c r="D62" s="17">
        <f>D60+D61</f>
        <v>8.2929130000000004</v>
      </c>
      <c r="E62" s="13"/>
      <c r="F62" s="13">
        <f>F60+F61</f>
        <v>8.0556750000000008</v>
      </c>
      <c r="G62" s="13"/>
      <c r="H62" s="17">
        <f>H60+H61</f>
        <v>0</v>
      </c>
    </row>
    <row r="63" spans="1:8" x14ac:dyDescent="0.2">
      <c r="B63" s="17"/>
      <c r="C63" s="11"/>
      <c r="D63" s="17"/>
      <c r="E63" s="11"/>
      <c r="F63" s="13"/>
      <c r="G63" s="11"/>
      <c r="H63" s="17"/>
    </row>
    <row r="64" spans="1:8" x14ac:dyDescent="0.2">
      <c r="A64" t="s">
        <v>34</v>
      </c>
      <c r="B64" s="17">
        <v>7.634811</v>
      </c>
      <c r="C64" s="13"/>
      <c r="D64" s="17">
        <v>6.581385</v>
      </c>
      <c r="E64" s="13"/>
      <c r="F64" s="13">
        <v>6.4131840000000002</v>
      </c>
      <c r="G64" s="13"/>
      <c r="H64" s="17"/>
    </row>
    <row r="65" spans="2:8" x14ac:dyDescent="0.2">
      <c r="B65" s="13"/>
      <c r="C65" s="11"/>
      <c r="H65" s="36"/>
    </row>
    <row r="66" spans="2:8" x14ac:dyDescent="0.2">
      <c r="H66" s="36"/>
    </row>
  </sheetData>
  <customSheetViews>
    <customSheetView guid="{5A644AC9-F0A3-4A8D-9668-1C5ACBC0012C}" scale="144" fitToPage="1" topLeftCell="A46">
      <selection activeCell="D65" sqref="D65"/>
      <pageMargins left="0.5" right="0.5" top="0.5" bottom="0.5" header="0.5" footer="0.32"/>
      <pageSetup scale="86" orientation="portrait" r:id="rId1"/>
      <headerFooter alignWithMargins="0"/>
    </customSheetView>
    <customSheetView guid="{EA6C6077-5D8D-4269-8FF0-63C1E96CAA62}" scale="144" fitToPage="1" topLeftCell="A42">
      <selection activeCell="H67" sqref="H67"/>
      <pageMargins left="0.5" right="0.5" top="0.5" bottom="0.5" header="0.5" footer="0.32"/>
      <pageSetup scale="86" orientation="portrait" r:id="rId2"/>
      <headerFooter alignWithMargins="0"/>
    </customSheetView>
    <customSheetView guid="{9383A631-E9D4-4702-B9E9-B21627142410}" scale="144" fitToPage="1" topLeftCell="A18">
      <selection activeCell="F20" sqref="F20"/>
      <pageMargins left="0.5" right="0.5" top="0.5" bottom="0.5" header="0.5" footer="0.32"/>
      <pageSetup scale="86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6" orientation="portrait" r:id="rId4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H48"/>
  <sheetViews>
    <sheetView topLeftCell="A15" zoomScale="128" zoomScaleNormal="128" workbookViewId="0">
      <selection activeCell="F23" sqref="F23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96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5.845567</v>
      </c>
      <c r="C10" s="11"/>
      <c r="D10" s="13">
        <v>5.6365049999999997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5.2275159999999996</v>
      </c>
      <c r="C12" s="11"/>
      <c r="D12" s="13">
        <v>5.2925250000000004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17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3">
        <f>(B10+B12+B14)</f>
        <v>11.073083</v>
      </c>
      <c r="C18" s="13"/>
      <c r="D18" s="17">
        <f>(D10+D12+D14)</f>
        <v>10.929030000000001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v>0</v>
      </c>
      <c r="C21" s="13"/>
      <c r="D21" s="17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1"/>
      <c r="D22" s="36"/>
      <c r="F22" s="36"/>
      <c r="H22" s="1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24"/>
      <c r="C25" s="12"/>
      <c r="D25" s="38"/>
      <c r="E25" s="2"/>
      <c r="F25" s="38"/>
      <c r="G25" s="2"/>
      <c r="H25" s="9"/>
    </row>
    <row r="26" spans="1:8" x14ac:dyDescent="0.2">
      <c r="B26" s="24"/>
      <c r="C26" s="12"/>
      <c r="D26" s="38"/>
      <c r="E26" s="2"/>
      <c r="F26" s="43"/>
      <c r="G26" s="2"/>
      <c r="H26" s="9"/>
    </row>
    <row r="27" spans="1:8" x14ac:dyDescent="0.2">
      <c r="A27" t="s">
        <v>97</v>
      </c>
      <c r="B27" s="17">
        <v>0.501332</v>
      </c>
      <c r="C27" s="17"/>
      <c r="D27" s="13">
        <v>0.51169399999999998</v>
      </c>
      <c r="E27" s="36"/>
      <c r="F27" s="17"/>
      <c r="G27" s="36"/>
      <c r="H27" s="17"/>
    </row>
    <row r="28" spans="1:8" x14ac:dyDescent="0.2">
      <c r="A28" s="36" t="s">
        <v>199</v>
      </c>
      <c r="B28" s="17">
        <v>0</v>
      </c>
      <c r="C28" s="17"/>
      <c r="D28" s="13">
        <v>0</v>
      </c>
      <c r="E28" s="36"/>
      <c r="F28" s="17"/>
      <c r="G28" s="36"/>
      <c r="H28" s="17"/>
    </row>
    <row r="29" spans="1:8" x14ac:dyDescent="0.2">
      <c r="A29" t="s">
        <v>98</v>
      </c>
      <c r="B29" s="17">
        <v>0</v>
      </c>
      <c r="C29" s="17"/>
      <c r="D29" s="13">
        <v>0</v>
      </c>
      <c r="E29" s="36"/>
      <c r="F29" s="17"/>
      <c r="G29" s="36"/>
      <c r="H29" s="17"/>
    </row>
    <row r="30" spans="1:8" x14ac:dyDescent="0.2">
      <c r="B30" s="17"/>
      <c r="C30" s="11"/>
      <c r="D30" s="36"/>
      <c r="H30" s="1"/>
    </row>
    <row r="31" spans="1:8" x14ac:dyDescent="0.2">
      <c r="B31" s="11"/>
      <c r="C31" s="11"/>
    </row>
    <row r="32" spans="1:8" x14ac:dyDescent="0.2">
      <c r="B32" s="11"/>
      <c r="C32" s="11"/>
    </row>
    <row r="33" spans="1:8" x14ac:dyDescent="0.2">
      <c r="A33" s="7" t="s">
        <v>20</v>
      </c>
      <c r="B33" s="12"/>
      <c r="C33" s="12"/>
      <c r="D33" s="2"/>
      <c r="E33" s="2"/>
      <c r="F33" s="2"/>
      <c r="G33" s="2"/>
      <c r="H33" s="2"/>
    </row>
    <row r="34" spans="1:8" x14ac:dyDescent="0.2">
      <c r="A34" s="7"/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28" t="s">
        <v>235</v>
      </c>
      <c r="C35" s="28"/>
      <c r="D35" s="28" t="s">
        <v>250</v>
      </c>
      <c r="E35" s="28"/>
      <c r="F35" s="28" t="s">
        <v>251</v>
      </c>
      <c r="G35" s="28"/>
      <c r="H35" s="28" t="s">
        <v>252</v>
      </c>
    </row>
    <row r="36" spans="1:8" x14ac:dyDescent="0.2">
      <c r="B36" s="12"/>
      <c r="C36" s="12"/>
      <c r="D36" s="38"/>
      <c r="E36" s="2"/>
      <c r="F36" s="9"/>
      <c r="G36" s="2"/>
      <c r="H36" s="2"/>
    </row>
    <row r="37" spans="1:8" x14ac:dyDescent="0.2">
      <c r="A37" t="s">
        <v>30</v>
      </c>
      <c r="B37" s="17">
        <v>9.2140029999999999</v>
      </c>
      <c r="C37" s="11"/>
      <c r="D37" s="17">
        <v>9.0319099999999999</v>
      </c>
      <c r="E37" s="11"/>
      <c r="F37" s="13">
        <v>9.6820930000000001</v>
      </c>
      <c r="G37" s="11"/>
      <c r="H37" s="17"/>
    </row>
    <row r="38" spans="1:8" x14ac:dyDescent="0.2">
      <c r="A38" s="14" t="s">
        <v>21</v>
      </c>
      <c r="B38" s="16">
        <v>0.15848000000000001</v>
      </c>
      <c r="C38" s="11"/>
      <c r="D38" s="16">
        <v>0.161663</v>
      </c>
      <c r="E38" s="11"/>
      <c r="F38" s="44">
        <v>0.19980000000000001</v>
      </c>
      <c r="G38" s="11"/>
      <c r="H38" s="16"/>
    </row>
    <row r="39" spans="1:8" x14ac:dyDescent="0.2">
      <c r="B39" s="17">
        <f>(B37+B38)</f>
        <v>9.3724830000000008</v>
      </c>
      <c r="C39" s="13"/>
      <c r="D39" s="17">
        <f>(D37+D38)</f>
        <v>9.1935730000000007</v>
      </c>
      <c r="E39" s="13"/>
      <c r="F39" s="13">
        <f>(F37+F38)</f>
        <v>9.8818929999999998</v>
      </c>
      <c r="G39" s="18"/>
      <c r="H39" s="17">
        <f>(H37+H38)</f>
        <v>0</v>
      </c>
    </row>
    <row r="40" spans="1:8" x14ac:dyDescent="0.2">
      <c r="B40" s="11"/>
      <c r="C40" s="11"/>
    </row>
    <row r="41" spans="1:8" x14ac:dyDescent="0.2">
      <c r="B41" s="17"/>
      <c r="C41" s="11"/>
    </row>
    <row r="42" spans="1:8" x14ac:dyDescent="0.2">
      <c r="A42" s="14"/>
      <c r="B42" s="18"/>
      <c r="C42" s="11"/>
    </row>
    <row r="43" spans="1:8" x14ac:dyDescent="0.2">
      <c r="B43" s="13"/>
      <c r="C43" s="13"/>
    </row>
    <row r="44" spans="1:8" x14ac:dyDescent="0.2">
      <c r="B44" s="11"/>
      <c r="C44" s="11"/>
    </row>
    <row r="45" spans="1:8" x14ac:dyDescent="0.2">
      <c r="B45" s="13"/>
      <c r="C45" s="11"/>
    </row>
    <row r="46" spans="1:8" x14ac:dyDescent="0.2">
      <c r="B46" s="13"/>
      <c r="C46" s="11"/>
    </row>
    <row r="47" spans="1:8" x14ac:dyDescent="0.2">
      <c r="B47" s="11"/>
      <c r="C47" s="13"/>
    </row>
    <row r="48" spans="1:8" x14ac:dyDescent="0.2">
      <c r="C48" s="11"/>
    </row>
  </sheetData>
  <customSheetViews>
    <customSheetView guid="{5A644AC9-F0A3-4A8D-9668-1C5ACBC0012C}" scale="128" fitToPage="1" topLeftCell="A22">
      <selection activeCell="D39" sqref="D39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28" fitToPage="1">
      <selection activeCell="F23" sqref="F23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28" fitToPage="1" topLeftCell="A6">
      <selection activeCell="F23" sqref="F23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H52"/>
  <sheetViews>
    <sheetView topLeftCell="A33" zoomScale="140" zoomScaleNormal="140" workbookViewId="0">
      <selection activeCell="D35" sqref="D3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99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7.6914170000000004</v>
      </c>
      <c r="C8" s="11"/>
      <c r="D8" s="13">
        <v>9.0000730000000004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7.6914170000000004</v>
      </c>
      <c r="C10" s="11"/>
      <c r="D10" s="13">
        <v>9.0000730000000004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0.77389600000000003</v>
      </c>
      <c r="C12" s="11"/>
      <c r="D12" s="13">
        <v>0.84503399999999995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3">
        <f>(B10+B12+B14)</f>
        <v>8.4653130000000001</v>
      </c>
      <c r="C18" s="13"/>
      <c r="D18" s="17">
        <f>(D10+D12+D14)</f>
        <v>9.8451070000000005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1"/>
    </row>
    <row r="20" spans="1:8" x14ac:dyDescent="0.2">
      <c r="B20" s="13"/>
      <c r="C20" s="11"/>
      <c r="D20" s="36"/>
      <c r="F20" s="36"/>
      <c r="H20" s="1"/>
    </row>
    <row r="21" spans="1:8" x14ac:dyDescent="0.2">
      <c r="A21" s="1" t="s">
        <v>17</v>
      </c>
      <c r="B21" s="13">
        <f>(B8+B12)</f>
        <v>8.4653130000000001</v>
      </c>
      <c r="C21" s="13"/>
      <c r="D21" s="17">
        <f>(D8+D12)</f>
        <v>9.8451070000000005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8"/>
      <c r="C22" s="11"/>
      <c r="D22" s="36"/>
      <c r="F22" s="36"/>
      <c r="H22" s="1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38"/>
    </row>
    <row r="27" spans="1:8" x14ac:dyDescent="0.2">
      <c r="A27" t="s">
        <v>100</v>
      </c>
      <c r="B27" s="17">
        <v>0.52281999999999995</v>
      </c>
      <c r="C27" s="11"/>
      <c r="D27" s="13">
        <v>0.54174299999999997</v>
      </c>
      <c r="E27" s="25"/>
      <c r="F27" s="17"/>
      <c r="H27" s="17"/>
    </row>
    <row r="28" spans="1:8" x14ac:dyDescent="0.2">
      <c r="A28" s="25" t="s">
        <v>148</v>
      </c>
      <c r="B28" s="17">
        <v>5.0000000000000001E-3</v>
      </c>
      <c r="C28" s="11"/>
      <c r="D28" s="31">
        <v>0</v>
      </c>
      <c r="E28" s="25"/>
      <c r="F28" s="17"/>
      <c r="H28" s="17"/>
    </row>
    <row r="29" spans="1:8" x14ac:dyDescent="0.2">
      <c r="A29" s="36" t="s">
        <v>200</v>
      </c>
      <c r="B29" s="17">
        <v>0</v>
      </c>
      <c r="C29" s="11"/>
      <c r="D29" s="13">
        <v>0</v>
      </c>
      <c r="F29" s="17"/>
      <c r="H29" s="17"/>
    </row>
    <row r="30" spans="1:8" x14ac:dyDescent="0.2">
      <c r="D30" s="36"/>
      <c r="F30" s="36"/>
      <c r="H30" s="36"/>
    </row>
    <row r="31" spans="1:8" x14ac:dyDescent="0.2">
      <c r="A31" s="7" t="s">
        <v>18</v>
      </c>
      <c r="B31" s="2"/>
      <c r="C31" s="2"/>
      <c r="D31" s="2"/>
      <c r="E31" s="2"/>
      <c r="F31" s="2"/>
      <c r="G31" s="2"/>
      <c r="H31" s="2"/>
    </row>
    <row r="32" spans="1:8" x14ac:dyDescent="0.2">
      <c r="A32" s="7"/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8" t="s">
        <v>253</v>
      </c>
      <c r="C33" s="28"/>
      <c r="D33" s="28" t="s">
        <v>254</v>
      </c>
      <c r="E33" s="29"/>
      <c r="F33" s="28" t="s">
        <v>255</v>
      </c>
      <c r="G33" s="29"/>
      <c r="H33" s="28" t="s">
        <v>256</v>
      </c>
    </row>
    <row r="34" spans="1:8" x14ac:dyDescent="0.2">
      <c r="B34" s="12"/>
      <c r="C34" s="12"/>
      <c r="D34" s="2"/>
      <c r="E34" s="2"/>
      <c r="F34" s="2"/>
      <c r="G34" s="2"/>
      <c r="H34" s="2"/>
    </row>
    <row r="35" spans="1:8" x14ac:dyDescent="0.2">
      <c r="A35" t="s">
        <v>101</v>
      </c>
      <c r="B35" s="17">
        <v>4.9335329999999997</v>
      </c>
      <c r="C35" s="13"/>
      <c r="D35" s="13">
        <v>5.730289</v>
      </c>
      <c r="E35" s="1"/>
      <c r="F35" s="17"/>
      <c r="G35" s="1"/>
      <c r="H35" s="17"/>
    </row>
    <row r="36" spans="1:8" x14ac:dyDescent="0.2">
      <c r="B36" s="11"/>
      <c r="C36" s="11"/>
    </row>
    <row r="37" spans="1:8" x14ac:dyDescent="0.2">
      <c r="A37" s="7" t="s">
        <v>20</v>
      </c>
      <c r="B37" s="12"/>
      <c r="C37" s="12"/>
      <c r="D37" s="2"/>
      <c r="E37" s="2"/>
      <c r="F37" s="2"/>
      <c r="G37" s="2"/>
      <c r="H37" s="2"/>
    </row>
    <row r="38" spans="1:8" x14ac:dyDescent="0.2">
      <c r="A38" s="7"/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28" t="s">
        <v>235</v>
      </c>
      <c r="C39" s="28"/>
      <c r="D39" s="28" t="s">
        <v>250</v>
      </c>
      <c r="E39" s="28"/>
      <c r="F39" s="28" t="s">
        <v>251</v>
      </c>
      <c r="G39" s="28"/>
      <c r="H39" s="28" t="s">
        <v>252</v>
      </c>
    </row>
    <row r="40" spans="1:8" x14ac:dyDescent="0.2">
      <c r="B40" s="43"/>
      <c r="C40" s="12"/>
      <c r="D40" s="2"/>
      <c r="E40" s="2"/>
      <c r="F40" s="2"/>
      <c r="G40" s="2"/>
      <c r="H40" s="2"/>
    </row>
    <row r="41" spans="1:8" x14ac:dyDescent="0.2">
      <c r="A41" t="s">
        <v>46</v>
      </c>
      <c r="B41" s="17">
        <v>10.230791</v>
      </c>
      <c r="C41" s="11"/>
      <c r="D41" s="17">
        <v>10.463844999999999</v>
      </c>
      <c r="E41" s="11"/>
      <c r="F41" s="13">
        <v>11.077379000000001</v>
      </c>
      <c r="G41" s="11"/>
      <c r="H41" s="13"/>
    </row>
    <row r="42" spans="1:8" x14ac:dyDescent="0.2">
      <c r="A42" s="14" t="s">
        <v>21</v>
      </c>
      <c r="B42" s="16">
        <v>0.22197320000000001</v>
      </c>
      <c r="C42" s="11"/>
      <c r="D42" s="16">
        <v>0.22631699999999999</v>
      </c>
      <c r="E42" s="11"/>
      <c r="F42" s="44">
        <v>0.24413299999999999</v>
      </c>
      <c r="G42" s="11"/>
      <c r="H42" s="44"/>
    </row>
    <row r="43" spans="1:8" x14ac:dyDescent="0.2">
      <c r="B43" s="17">
        <f>B41+B42</f>
        <v>10.452764200000001</v>
      </c>
      <c r="C43" s="13"/>
      <c r="D43" s="17">
        <f>D41+D42</f>
        <v>10.690161999999999</v>
      </c>
      <c r="E43" s="13"/>
      <c r="F43" s="13">
        <f>F41+F42</f>
        <v>11.321512</v>
      </c>
      <c r="G43" s="18"/>
      <c r="H43" s="17">
        <f>H41+H42</f>
        <v>0</v>
      </c>
    </row>
    <row r="44" spans="1:8" x14ac:dyDescent="0.2">
      <c r="B44" s="17"/>
      <c r="C44" s="11"/>
      <c r="D44" s="17"/>
      <c r="E44" s="11"/>
      <c r="F44" s="13"/>
      <c r="G44" s="11"/>
      <c r="H44" s="17"/>
    </row>
    <row r="45" spans="1:8" x14ac:dyDescent="0.2">
      <c r="A45" t="s">
        <v>44</v>
      </c>
      <c r="B45" s="17">
        <v>11.628047</v>
      </c>
      <c r="C45" s="11"/>
      <c r="D45" s="17">
        <v>14.356505</v>
      </c>
      <c r="E45" s="11"/>
      <c r="F45" s="13">
        <v>13.809488999999999</v>
      </c>
      <c r="G45" s="11"/>
      <c r="H45" s="17"/>
    </row>
    <row r="46" spans="1:8" x14ac:dyDescent="0.2">
      <c r="A46" s="14" t="s">
        <v>21</v>
      </c>
      <c r="B46" s="16">
        <v>6.6147999999999998E-2</v>
      </c>
      <c r="C46" s="11"/>
      <c r="D46" s="16">
        <v>0.108322</v>
      </c>
      <c r="E46" s="11"/>
      <c r="F46" s="44">
        <v>0.108405</v>
      </c>
      <c r="G46" s="11"/>
      <c r="H46" s="16"/>
    </row>
    <row r="47" spans="1:8" x14ac:dyDescent="0.2">
      <c r="B47" s="17">
        <f>B45+B46</f>
        <v>11.694195000000001</v>
      </c>
      <c r="C47" s="13"/>
      <c r="D47" s="17">
        <f>D45+D46</f>
        <v>14.464827</v>
      </c>
      <c r="E47" s="13"/>
      <c r="F47" s="13">
        <f>F45+F46</f>
        <v>13.917893999999999</v>
      </c>
      <c r="G47" s="18"/>
      <c r="H47" s="17">
        <f>H45+H46</f>
        <v>0</v>
      </c>
    </row>
    <row r="48" spans="1:8" x14ac:dyDescent="0.2">
      <c r="B48" s="17"/>
      <c r="C48" s="11"/>
      <c r="D48" s="17"/>
      <c r="E48" s="11"/>
      <c r="F48" s="13"/>
      <c r="G48" s="11"/>
      <c r="H48" s="17"/>
    </row>
    <row r="49" spans="1:8" x14ac:dyDescent="0.2">
      <c r="A49" s="36" t="s">
        <v>224</v>
      </c>
      <c r="B49" s="17">
        <v>9.378546</v>
      </c>
      <c r="C49" s="11"/>
      <c r="D49" s="17">
        <v>11.215548</v>
      </c>
      <c r="E49" s="11"/>
      <c r="F49" s="13">
        <v>11.203388</v>
      </c>
      <c r="G49" s="11"/>
      <c r="H49" s="17"/>
    </row>
    <row r="50" spans="1:8" x14ac:dyDescent="0.2">
      <c r="A50" s="14" t="s">
        <v>74</v>
      </c>
      <c r="B50" s="16">
        <v>0.25931100000000001</v>
      </c>
      <c r="C50" s="11"/>
      <c r="D50" s="16">
        <v>0.337424</v>
      </c>
      <c r="E50" s="11"/>
      <c r="F50" s="44">
        <v>0.35906399999999999</v>
      </c>
      <c r="G50" s="11"/>
      <c r="H50" s="16"/>
    </row>
    <row r="51" spans="1:8" x14ac:dyDescent="0.2">
      <c r="B51" s="17">
        <f>B49+B50</f>
        <v>9.6378570000000003</v>
      </c>
      <c r="C51" s="13"/>
      <c r="D51" s="17">
        <f>D49+D50</f>
        <v>11.552972</v>
      </c>
      <c r="E51" s="13"/>
      <c r="F51" s="13">
        <f>F49+F50</f>
        <v>11.562452</v>
      </c>
      <c r="G51" s="18"/>
      <c r="H51" s="17">
        <f>H49+H50</f>
        <v>0</v>
      </c>
    </row>
    <row r="52" spans="1:8" x14ac:dyDescent="0.2">
      <c r="B52" s="11"/>
      <c r="C52" s="11"/>
      <c r="H52" s="36"/>
    </row>
  </sheetData>
  <customSheetViews>
    <customSheetView guid="{5A644AC9-F0A3-4A8D-9668-1C5ACBC0012C}" scale="140" fitToPage="1" topLeftCell="A34">
      <selection activeCell="D51" sqref="D5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12">
      <selection activeCell="D35" sqref="D35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2">
      <selection activeCell="F22" sqref="F22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H56"/>
  <sheetViews>
    <sheetView topLeftCell="A39" zoomScale="140" zoomScaleNormal="140" workbookViewId="0">
      <selection activeCell="K56" sqref="K5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102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B4" s="10"/>
      <c r="C4" s="10"/>
    </row>
    <row r="5" spans="1:8" x14ac:dyDescent="0.2">
      <c r="B5" s="28" t="s">
        <v>246</v>
      </c>
      <c r="C5" s="28"/>
      <c r="D5" s="28" t="s">
        <v>247</v>
      </c>
      <c r="E5" s="29"/>
      <c r="F5" s="28" t="s">
        <v>248</v>
      </c>
      <c r="G5" s="29"/>
      <c r="H5" s="28" t="s">
        <v>249</v>
      </c>
    </row>
    <row r="6" spans="1:8" x14ac:dyDescent="0.2">
      <c r="D6" s="36"/>
    </row>
    <row r="7" spans="1:8" x14ac:dyDescent="0.2">
      <c r="A7" t="s">
        <v>5</v>
      </c>
      <c r="B7" s="17">
        <v>0</v>
      </c>
      <c r="C7" s="11"/>
      <c r="D7" s="13">
        <v>0</v>
      </c>
      <c r="F7" s="17"/>
      <c r="H7" s="13"/>
    </row>
    <row r="8" spans="1:8" x14ac:dyDescent="0.2">
      <c r="B8" s="17"/>
      <c r="C8" s="11"/>
      <c r="D8" s="13"/>
      <c r="F8" s="17"/>
      <c r="H8" s="13"/>
    </row>
    <row r="9" spans="1:8" x14ac:dyDescent="0.2">
      <c r="A9" t="s">
        <v>6</v>
      </c>
      <c r="B9" s="17">
        <v>7.1327290000000003</v>
      </c>
      <c r="C9" s="11"/>
      <c r="D9" s="13">
        <v>7.4442740000000001</v>
      </c>
      <c r="F9" s="17"/>
      <c r="H9" s="13"/>
    </row>
    <row r="10" spans="1:8" x14ac:dyDescent="0.2">
      <c r="B10" s="17"/>
      <c r="C10" s="11"/>
      <c r="D10" s="13"/>
      <c r="F10" s="17"/>
      <c r="H10" s="13"/>
    </row>
    <row r="11" spans="1:8" x14ac:dyDescent="0.2">
      <c r="A11" t="s">
        <v>7</v>
      </c>
      <c r="B11" s="17">
        <v>0</v>
      </c>
      <c r="C11" s="11"/>
      <c r="D11" s="13">
        <v>0</v>
      </c>
      <c r="F11" s="17"/>
      <c r="H11" s="13"/>
    </row>
    <row r="12" spans="1:8" x14ac:dyDescent="0.2">
      <c r="B12" s="17"/>
      <c r="C12" s="11"/>
      <c r="D12" s="13"/>
      <c r="F12" s="17"/>
      <c r="H12" s="13"/>
    </row>
    <row r="13" spans="1:8" x14ac:dyDescent="0.2">
      <c r="A13" t="s">
        <v>8</v>
      </c>
      <c r="B13" s="17">
        <v>0</v>
      </c>
      <c r="C13" s="11"/>
      <c r="D13" s="13">
        <v>0</v>
      </c>
      <c r="F13" s="17"/>
      <c r="H13" s="13"/>
    </row>
    <row r="14" spans="1:8" x14ac:dyDescent="0.2">
      <c r="B14" s="13"/>
      <c r="C14" s="11"/>
      <c r="D14" s="36"/>
      <c r="F14" s="17"/>
      <c r="H14" s="13"/>
    </row>
    <row r="15" spans="1:8" x14ac:dyDescent="0.2">
      <c r="B15" s="13"/>
      <c r="C15" s="11"/>
      <c r="D15" s="36"/>
      <c r="F15" s="36"/>
      <c r="H15" s="1"/>
    </row>
    <row r="16" spans="1:8" x14ac:dyDescent="0.2">
      <c r="B16" s="17"/>
      <c r="C16" s="11"/>
      <c r="D16" s="1"/>
      <c r="F16" s="36"/>
      <c r="H16" s="1"/>
    </row>
    <row r="17" spans="1:8" x14ac:dyDescent="0.2">
      <c r="A17" s="1" t="s">
        <v>16</v>
      </c>
      <c r="B17" s="17">
        <f>(B9+B11+B13)</f>
        <v>7.1327290000000003</v>
      </c>
      <c r="C17" s="13"/>
      <c r="D17" s="13">
        <f>(D9+D11+D13)</f>
        <v>7.4442740000000001</v>
      </c>
      <c r="E17" s="13"/>
      <c r="F17" s="17">
        <f>(F9+F11+F13)</f>
        <v>0</v>
      </c>
      <c r="G17" s="13"/>
      <c r="H17" s="13">
        <f>(H9+H11+H13)</f>
        <v>0</v>
      </c>
    </row>
    <row r="18" spans="1:8" x14ac:dyDescent="0.2">
      <c r="A18" s="1"/>
      <c r="B18" s="17"/>
      <c r="C18" s="11"/>
      <c r="D18" s="1"/>
      <c r="F18" s="36"/>
      <c r="H18" s="1"/>
    </row>
    <row r="19" spans="1:8" x14ac:dyDescent="0.2">
      <c r="B19" s="17"/>
      <c r="C19" s="11"/>
      <c r="D19" s="1"/>
      <c r="F19" s="36"/>
      <c r="H19" s="1"/>
    </row>
    <row r="20" spans="1:8" x14ac:dyDescent="0.2">
      <c r="A20" s="1" t="s">
        <v>17</v>
      </c>
      <c r="B20" s="17">
        <f>(B7+B11)</f>
        <v>0</v>
      </c>
      <c r="C20" s="13"/>
      <c r="D20" s="13">
        <f>(D7+D11)</f>
        <v>0</v>
      </c>
      <c r="E20" s="13"/>
      <c r="F20" s="17">
        <f>(F7+F11)</f>
        <v>0</v>
      </c>
      <c r="G20" s="13"/>
      <c r="H20" s="13">
        <f>(H7+H11)</f>
        <v>0</v>
      </c>
    </row>
    <row r="21" spans="1:8" x14ac:dyDescent="0.2">
      <c r="A21" s="1"/>
      <c r="B21" s="17"/>
      <c r="C21" s="11"/>
      <c r="D21" s="1"/>
      <c r="F21" s="36"/>
      <c r="H21" s="1"/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B23" s="17"/>
      <c r="C23" s="13"/>
      <c r="D23" s="1"/>
      <c r="F23" s="36"/>
      <c r="H23" s="1"/>
    </row>
    <row r="24" spans="1:8" x14ac:dyDescent="0.2">
      <c r="A24" s="7" t="s">
        <v>9</v>
      </c>
      <c r="B24" s="43"/>
      <c r="C24" s="12"/>
      <c r="D24" s="9"/>
      <c r="E24" s="2"/>
      <c r="F24" s="38"/>
      <c r="G24" s="2"/>
      <c r="H24" s="9"/>
    </row>
    <row r="25" spans="1:8" x14ac:dyDescent="0.2">
      <c r="B25" s="43"/>
      <c r="C25" s="12"/>
      <c r="D25" s="9"/>
      <c r="E25" s="2"/>
      <c r="F25" s="38"/>
      <c r="G25" s="2"/>
      <c r="H25" s="9"/>
    </row>
    <row r="26" spans="1:8" x14ac:dyDescent="0.2">
      <c r="A26" s="36" t="s">
        <v>150</v>
      </c>
      <c r="B26" s="17">
        <v>0.82685799999999998</v>
      </c>
      <c r="C26" s="11"/>
      <c r="D26" s="13">
        <v>0.83734600000000003</v>
      </c>
      <c r="F26" s="17"/>
      <c r="H26" s="13"/>
    </row>
    <row r="27" spans="1:8" x14ac:dyDescent="0.2">
      <c r="A27" t="s">
        <v>103</v>
      </c>
      <c r="B27" s="17">
        <v>0.39599899999999999</v>
      </c>
      <c r="C27" s="11"/>
      <c r="D27" s="13">
        <v>0.39861000000000002</v>
      </c>
      <c r="F27" s="17"/>
      <c r="H27" s="13"/>
    </row>
    <row r="28" spans="1:8" x14ac:dyDescent="0.2">
      <c r="A28" t="s">
        <v>104</v>
      </c>
      <c r="B28" s="17">
        <v>0.50215799999999999</v>
      </c>
      <c r="C28" s="11"/>
      <c r="D28" s="13">
        <v>0.530671</v>
      </c>
      <c r="F28" s="17"/>
      <c r="H28" s="13"/>
    </row>
    <row r="29" spans="1:8" x14ac:dyDescent="0.2">
      <c r="A29" t="s">
        <v>105</v>
      </c>
      <c r="B29" s="17">
        <v>0.20060900000000001</v>
      </c>
      <c r="C29" s="11"/>
      <c r="D29" s="13">
        <v>0.21319099999999999</v>
      </c>
      <c r="F29" s="17"/>
      <c r="H29" s="13"/>
    </row>
    <row r="30" spans="1:8" x14ac:dyDescent="0.2">
      <c r="A30" t="s">
        <v>106</v>
      </c>
      <c r="B30" s="17">
        <v>0.89429000000000003</v>
      </c>
      <c r="C30" s="11"/>
      <c r="D30" s="13">
        <v>0.96012600000000003</v>
      </c>
      <c r="F30" s="17"/>
      <c r="H30" s="13"/>
    </row>
    <row r="31" spans="1:8" x14ac:dyDescent="0.2">
      <c r="A31" t="s">
        <v>107</v>
      </c>
      <c r="B31" s="17">
        <v>0.14127600000000001</v>
      </c>
      <c r="C31" s="11"/>
      <c r="D31" s="13">
        <v>0.146647</v>
      </c>
      <c r="F31" s="17"/>
      <c r="H31" s="13"/>
    </row>
    <row r="32" spans="1:8" x14ac:dyDescent="0.2">
      <c r="A32" t="s">
        <v>108</v>
      </c>
      <c r="B32" s="17">
        <v>8.2873000000000002E-2</v>
      </c>
      <c r="C32" s="11"/>
      <c r="D32" s="13">
        <v>0.88336000000000003</v>
      </c>
      <c r="F32" s="17"/>
      <c r="H32" s="13"/>
    </row>
    <row r="33" spans="1:8" x14ac:dyDescent="0.2">
      <c r="A33" s="36" t="s">
        <v>201</v>
      </c>
      <c r="B33" s="17">
        <v>0</v>
      </c>
      <c r="C33" s="11"/>
      <c r="D33" s="13">
        <v>0</v>
      </c>
      <c r="F33" s="17"/>
      <c r="H33" s="13"/>
    </row>
    <row r="34" spans="1:8" x14ac:dyDescent="0.2">
      <c r="A34" s="36" t="s">
        <v>202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204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203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231</v>
      </c>
      <c r="B37" s="17">
        <v>0</v>
      </c>
      <c r="C37" s="11"/>
      <c r="D37" s="13">
        <v>0</v>
      </c>
      <c r="F37" s="17"/>
      <c r="H37" s="13"/>
    </row>
    <row r="38" spans="1:8" x14ac:dyDescent="0.2">
      <c r="B38" s="11"/>
      <c r="C38" s="11"/>
      <c r="D38" s="36"/>
      <c r="F38" s="36"/>
      <c r="H38" s="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2"/>
      <c r="E42" s="2"/>
      <c r="F42" s="9"/>
      <c r="G42" s="2"/>
      <c r="H42" s="2"/>
    </row>
    <row r="43" spans="1:8" x14ac:dyDescent="0.2">
      <c r="A43" t="s">
        <v>34</v>
      </c>
      <c r="B43" s="17">
        <v>8.6124399999999994</v>
      </c>
      <c r="C43" s="13"/>
      <c r="D43" s="17">
        <v>8.7751800000000006</v>
      </c>
      <c r="E43" s="13"/>
      <c r="F43" s="13">
        <v>9.1616909999999994</v>
      </c>
      <c r="G43" s="13"/>
      <c r="H43" s="13"/>
    </row>
    <row r="44" spans="1:8" x14ac:dyDescent="0.2">
      <c r="A44" s="14"/>
      <c r="B44" s="17"/>
      <c r="C44" s="11"/>
      <c r="D44" s="17"/>
      <c r="E44" s="11"/>
      <c r="F44" s="13"/>
      <c r="G44" s="11"/>
      <c r="H44" s="17"/>
    </row>
    <row r="45" spans="1:8" x14ac:dyDescent="0.2">
      <c r="A45" t="s">
        <v>33</v>
      </c>
      <c r="B45" s="17">
        <v>10.847531999999999</v>
      </c>
      <c r="C45" s="12"/>
      <c r="D45" s="37">
        <v>10.549996999999999</v>
      </c>
      <c r="E45" s="12"/>
      <c r="F45" s="13">
        <v>11.773088</v>
      </c>
      <c r="G45" s="11"/>
      <c r="H45" s="17"/>
    </row>
    <row r="46" spans="1:8" x14ac:dyDescent="0.2">
      <c r="A46" s="14" t="s">
        <v>21</v>
      </c>
      <c r="B46" s="16">
        <v>6.8947999999999995E-2</v>
      </c>
      <c r="C46" s="11"/>
      <c r="D46" s="63">
        <v>6.5588999999999995E-2</v>
      </c>
      <c r="E46" s="11"/>
      <c r="F46" s="44">
        <v>9.0351000000000001E-2</v>
      </c>
      <c r="G46" s="11"/>
      <c r="H46" s="16"/>
    </row>
    <row r="47" spans="1:8" x14ac:dyDescent="0.2">
      <c r="B47" s="17">
        <f>B45+B46</f>
        <v>10.91648</v>
      </c>
      <c r="C47" s="13"/>
      <c r="D47" s="17">
        <f>D45+D46</f>
        <v>10.615585999999999</v>
      </c>
      <c r="E47" s="13"/>
      <c r="F47" s="13">
        <f>F45+F46</f>
        <v>11.863439</v>
      </c>
      <c r="G47" s="18"/>
      <c r="H47" s="17">
        <f>H45+H46</f>
        <v>0</v>
      </c>
    </row>
    <row r="48" spans="1:8" x14ac:dyDescent="0.2">
      <c r="A48" s="14"/>
      <c r="B48" s="17"/>
      <c r="C48" s="11"/>
      <c r="D48" s="17"/>
      <c r="E48" s="11"/>
      <c r="F48" s="13"/>
      <c r="G48" s="11"/>
      <c r="H48" s="17"/>
    </row>
    <row r="49" spans="1:8" x14ac:dyDescent="0.2">
      <c r="A49" s="36" t="s">
        <v>224</v>
      </c>
      <c r="B49" s="17">
        <v>8.6923100000000009</v>
      </c>
      <c r="C49" s="13"/>
      <c r="D49" s="17">
        <v>9.2715200000000006</v>
      </c>
      <c r="E49" s="11"/>
      <c r="F49" s="13">
        <v>9.4428549999999998</v>
      </c>
      <c r="G49" s="11"/>
      <c r="H49" s="17"/>
    </row>
    <row r="50" spans="1:8" x14ac:dyDescent="0.2">
      <c r="A50" s="14" t="s">
        <v>21</v>
      </c>
      <c r="B50" s="16">
        <v>0.240338</v>
      </c>
      <c r="C50" s="11"/>
      <c r="D50" s="16">
        <v>0.27893800000000002</v>
      </c>
      <c r="E50" s="11"/>
      <c r="F50" s="44">
        <v>0.30264000000000002</v>
      </c>
      <c r="G50" s="11"/>
      <c r="H50" s="16"/>
    </row>
    <row r="51" spans="1:8" x14ac:dyDescent="0.2">
      <c r="B51" s="17">
        <f>B49+B50</f>
        <v>8.9326480000000004</v>
      </c>
      <c r="C51" s="13"/>
      <c r="D51" s="17">
        <f>D49+D50</f>
        <v>9.5504580000000008</v>
      </c>
      <c r="E51" s="13"/>
      <c r="F51" s="13">
        <f>F49+F50</f>
        <v>9.745495</v>
      </c>
      <c r="G51" s="18"/>
      <c r="H51" s="17">
        <f>H49+H50</f>
        <v>0</v>
      </c>
    </row>
    <row r="52" spans="1:8" x14ac:dyDescent="0.2">
      <c r="B52" s="17"/>
      <c r="C52" s="11"/>
      <c r="D52" s="17"/>
      <c r="E52" s="11"/>
      <c r="F52" s="13"/>
      <c r="G52" s="11"/>
      <c r="H52" s="17"/>
    </row>
    <row r="53" spans="1:8" x14ac:dyDescent="0.2">
      <c r="A53" t="s">
        <v>35</v>
      </c>
      <c r="B53" s="17">
        <v>3.0556030000000001</v>
      </c>
      <c r="C53" s="13"/>
      <c r="D53" s="17">
        <v>3.0757690000000002</v>
      </c>
      <c r="E53" s="11"/>
      <c r="F53" s="13">
        <v>3.2050290000000001</v>
      </c>
      <c r="G53" s="11"/>
      <c r="H53" s="17"/>
    </row>
    <row r="54" spans="1:8" x14ac:dyDescent="0.2">
      <c r="A54" s="14" t="s">
        <v>21</v>
      </c>
      <c r="B54" s="16">
        <v>0.20813799999999999</v>
      </c>
      <c r="C54" s="11"/>
      <c r="D54" s="16">
        <v>0.22697700000000001</v>
      </c>
      <c r="E54" s="11"/>
      <c r="F54" s="44">
        <v>0.26035799999999998</v>
      </c>
      <c r="G54" s="11"/>
      <c r="H54" s="16"/>
    </row>
    <row r="55" spans="1:8" x14ac:dyDescent="0.2">
      <c r="B55" s="17">
        <f>B53+B54</f>
        <v>3.263741</v>
      </c>
      <c r="C55" s="13"/>
      <c r="D55" s="17">
        <f>D53+D54</f>
        <v>3.3027460000000004</v>
      </c>
      <c r="E55" s="13"/>
      <c r="F55" s="13">
        <f>F53+F54</f>
        <v>3.4653870000000002</v>
      </c>
      <c r="G55" s="18"/>
      <c r="H55" s="17">
        <f>H53+H54</f>
        <v>0</v>
      </c>
    </row>
    <row r="56" spans="1:8" x14ac:dyDescent="0.2">
      <c r="B56" s="1"/>
      <c r="H56" s="36"/>
    </row>
  </sheetData>
  <customSheetViews>
    <customSheetView guid="{5A644AC9-F0A3-4A8D-9668-1C5ACBC0012C}" scale="112" fitToPage="1" topLeftCell="A36">
      <selection activeCell="D51" sqref="D5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3">
      <selection activeCell="K56" sqref="K56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8">
      <selection activeCell="F24" sqref="F24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H66"/>
  <sheetViews>
    <sheetView topLeftCell="A42" zoomScale="124" zoomScaleNormal="124" workbookViewId="0">
      <selection activeCell="F68" sqref="F6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109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  <c r="E7" s="36"/>
      <c r="F7" s="36"/>
      <c r="G7" s="36"/>
      <c r="H7" s="36"/>
    </row>
    <row r="8" spans="1:8" x14ac:dyDescent="0.2">
      <c r="A8" t="s">
        <v>5</v>
      </c>
      <c r="B8" s="17">
        <v>6.0921880000000002</v>
      </c>
      <c r="C8" s="11"/>
      <c r="D8" s="13">
        <v>5.939279</v>
      </c>
      <c r="F8" s="17"/>
      <c r="H8" s="17"/>
    </row>
    <row r="9" spans="1:8" x14ac:dyDescent="0.2">
      <c r="B9" s="17"/>
      <c r="C9" s="11"/>
      <c r="D9" s="1"/>
      <c r="F9" s="17"/>
      <c r="H9" s="17"/>
    </row>
    <row r="10" spans="1:8" x14ac:dyDescent="0.2">
      <c r="A10" t="s">
        <v>6</v>
      </c>
      <c r="B10" s="17">
        <v>6.0921880000000002</v>
      </c>
      <c r="C10" s="11"/>
      <c r="D10" s="13">
        <v>5.939279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</v>
      </c>
      <c r="C12" s="11"/>
      <c r="D12" s="13">
        <v>0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7"/>
      <c r="C15" s="11"/>
      <c r="D15" s="1"/>
      <c r="F15" s="17"/>
      <c r="H15" s="17"/>
    </row>
    <row r="16" spans="1:8" x14ac:dyDescent="0.2">
      <c r="B16" s="17"/>
      <c r="C16" s="11"/>
      <c r="D16" s="1"/>
      <c r="F16" s="36"/>
      <c r="H16" s="1"/>
    </row>
    <row r="17" spans="1:8" x14ac:dyDescent="0.2">
      <c r="B17" s="17"/>
      <c r="C17" s="11"/>
      <c r="D17" s="1"/>
      <c r="F17" s="36"/>
      <c r="H17" s="1"/>
    </row>
    <row r="18" spans="1:8" x14ac:dyDescent="0.2">
      <c r="A18" s="1" t="s">
        <v>16</v>
      </c>
      <c r="B18" s="17">
        <f>(B10+B12+B14)</f>
        <v>6.0921880000000002</v>
      </c>
      <c r="C18" s="13"/>
      <c r="D18" s="13">
        <f>(D10+D12+D14)</f>
        <v>5.939279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6.0921880000000002</v>
      </c>
      <c r="C21" s="13"/>
      <c r="D21" s="13">
        <f>(D8+D12)</f>
        <v>5.939279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7"/>
      <c r="C22" s="11"/>
      <c r="D22" s="1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38"/>
    </row>
    <row r="26" spans="1:8" x14ac:dyDescent="0.2">
      <c r="A26" s="7"/>
      <c r="B26" s="43"/>
      <c r="C26" s="12"/>
      <c r="D26" s="9"/>
      <c r="E26" s="2"/>
      <c r="F26" s="38"/>
      <c r="G26" s="2"/>
      <c r="H26" s="38"/>
    </row>
    <row r="27" spans="1:8" x14ac:dyDescent="0.2">
      <c r="A27" s="36" t="s">
        <v>205</v>
      </c>
      <c r="B27" s="17">
        <v>0</v>
      </c>
      <c r="C27" s="11"/>
      <c r="D27" s="13">
        <v>0</v>
      </c>
      <c r="E27" s="2"/>
      <c r="F27" s="17"/>
      <c r="G27" s="2"/>
      <c r="H27" s="17"/>
    </row>
    <row r="28" spans="1:8" x14ac:dyDescent="0.2">
      <c r="A28" s="36" t="s">
        <v>206</v>
      </c>
      <c r="B28" s="17">
        <v>0</v>
      </c>
      <c r="C28" s="11"/>
      <c r="D28" s="13">
        <v>0</v>
      </c>
      <c r="E28" s="2"/>
      <c r="F28" s="17"/>
      <c r="G28" s="2"/>
      <c r="H28" s="17"/>
    </row>
    <row r="29" spans="1:8" x14ac:dyDescent="0.2">
      <c r="A29" s="36" t="s">
        <v>207</v>
      </c>
      <c r="B29" s="17">
        <v>0</v>
      </c>
      <c r="C29" s="11"/>
      <c r="D29" s="13">
        <v>0</v>
      </c>
      <c r="E29" s="2"/>
      <c r="F29" s="17"/>
      <c r="G29" s="2"/>
      <c r="H29" s="17"/>
    </row>
    <row r="30" spans="1:8" x14ac:dyDescent="0.2">
      <c r="A30" s="36" t="s">
        <v>208</v>
      </c>
      <c r="B30" s="17">
        <v>0</v>
      </c>
      <c r="C30" s="11"/>
      <c r="D30" s="13">
        <v>0</v>
      </c>
      <c r="E30" s="2"/>
      <c r="F30" s="17"/>
      <c r="G30" s="2"/>
      <c r="H30" s="17"/>
    </row>
    <row r="31" spans="1:8" x14ac:dyDescent="0.2">
      <c r="A31" s="36" t="s">
        <v>209</v>
      </c>
      <c r="B31" s="17">
        <v>0</v>
      </c>
      <c r="C31" s="11"/>
      <c r="D31" s="13">
        <v>0</v>
      </c>
      <c r="E31" s="2"/>
      <c r="F31" s="17"/>
      <c r="G31" s="2"/>
      <c r="H31" s="17"/>
    </row>
    <row r="32" spans="1:8" x14ac:dyDescent="0.2">
      <c r="A32" s="36" t="s">
        <v>237</v>
      </c>
      <c r="B32" s="17">
        <v>0</v>
      </c>
      <c r="C32" s="11"/>
      <c r="D32" s="13">
        <v>0</v>
      </c>
      <c r="E32" s="2"/>
      <c r="F32" s="17"/>
      <c r="G32" s="2"/>
      <c r="H32" s="17"/>
    </row>
    <row r="33" spans="1:8" x14ac:dyDescent="0.2">
      <c r="A33" s="36" t="s">
        <v>210</v>
      </c>
      <c r="B33" s="17">
        <v>0</v>
      </c>
      <c r="C33" s="11"/>
      <c r="D33" s="13">
        <v>0</v>
      </c>
      <c r="E33" s="2"/>
      <c r="F33" s="17"/>
      <c r="G33" s="2"/>
      <c r="H33" s="17"/>
    </row>
    <row r="34" spans="1:8" x14ac:dyDescent="0.2">
      <c r="A34" s="36" t="s">
        <v>238</v>
      </c>
      <c r="B34" s="17">
        <v>0</v>
      </c>
      <c r="C34" s="11"/>
      <c r="D34" s="13">
        <v>0</v>
      </c>
      <c r="E34" s="2"/>
      <c r="F34" s="17"/>
      <c r="G34" s="2"/>
      <c r="H34" s="17"/>
    </row>
    <row r="35" spans="1:8" x14ac:dyDescent="0.2">
      <c r="B35" s="13"/>
      <c r="C35" s="11"/>
      <c r="D35" s="17"/>
      <c r="E35" s="2"/>
      <c r="F35" s="17"/>
      <c r="G35" s="2"/>
      <c r="H35" s="17"/>
    </row>
    <row r="36" spans="1:8" x14ac:dyDescent="0.2">
      <c r="A36" s="36"/>
      <c r="B36" s="13"/>
      <c r="C36" s="11"/>
      <c r="D36" s="17"/>
      <c r="E36" s="2"/>
      <c r="F36" s="17"/>
      <c r="G36" s="2"/>
      <c r="H36" s="17"/>
    </row>
    <row r="37" spans="1:8" x14ac:dyDescent="0.2">
      <c r="A37" s="36"/>
      <c r="B37" s="13"/>
      <c r="C37" s="11"/>
      <c r="D37" s="17"/>
      <c r="E37" s="2"/>
      <c r="F37" s="17"/>
      <c r="G37" s="2"/>
      <c r="H37" s="17"/>
    </row>
    <row r="38" spans="1:8" x14ac:dyDescent="0.2">
      <c r="A38" s="36"/>
      <c r="B38" s="13"/>
      <c r="C38" s="11"/>
      <c r="D38" s="17"/>
      <c r="E38" s="2"/>
      <c r="F38" s="17"/>
      <c r="G38" s="2"/>
      <c r="H38" s="17"/>
    </row>
    <row r="39" spans="1:8" x14ac:dyDescent="0.2">
      <c r="A39" s="36"/>
      <c r="B39" s="13"/>
      <c r="C39" s="11"/>
      <c r="D39" s="17"/>
      <c r="E39" s="2"/>
      <c r="F39" s="17"/>
      <c r="G39" s="2"/>
      <c r="H39" s="17"/>
    </row>
    <row r="40" spans="1:8" x14ac:dyDescent="0.2">
      <c r="A40" s="36"/>
      <c r="B40" s="13"/>
      <c r="C40" s="11"/>
      <c r="D40" s="17"/>
      <c r="F40" s="17"/>
      <c r="H40" s="17"/>
    </row>
    <row r="41" spans="1:8" x14ac:dyDescent="0.2">
      <c r="A41" s="36"/>
      <c r="D41" s="36"/>
      <c r="F41" s="1"/>
      <c r="H41" s="36"/>
    </row>
    <row r="42" spans="1:8" x14ac:dyDescent="0.2">
      <c r="A42" s="7" t="s">
        <v>18</v>
      </c>
      <c r="B42" s="2"/>
      <c r="C42" s="2"/>
      <c r="D42" s="2"/>
      <c r="E42" s="2"/>
      <c r="F42" s="2"/>
      <c r="G42" s="2"/>
      <c r="H42" s="9"/>
    </row>
    <row r="43" spans="1:8" x14ac:dyDescent="0.2">
      <c r="A43" s="7"/>
      <c r="B43" s="2"/>
      <c r="C43" s="2"/>
      <c r="D43" s="2"/>
      <c r="E43" s="2"/>
      <c r="F43" s="2"/>
      <c r="G43" s="2"/>
      <c r="H43" s="2"/>
    </row>
    <row r="44" spans="1:8" x14ac:dyDescent="0.2">
      <c r="A44" s="7"/>
      <c r="B44" s="28" t="s">
        <v>253</v>
      </c>
      <c r="C44" s="28"/>
      <c r="D44" s="28" t="s">
        <v>254</v>
      </c>
      <c r="E44" s="29"/>
      <c r="F44" s="28" t="s">
        <v>255</v>
      </c>
      <c r="G44" s="29"/>
      <c r="H44" s="28" t="s">
        <v>256</v>
      </c>
    </row>
    <row r="45" spans="1:8" x14ac:dyDescent="0.2">
      <c r="B45" s="12"/>
      <c r="C45" s="12"/>
      <c r="D45" s="38"/>
      <c r="E45" s="38"/>
      <c r="F45" s="38"/>
      <c r="G45" s="38"/>
      <c r="H45" s="38"/>
    </row>
    <row r="46" spans="1:8" x14ac:dyDescent="0.2">
      <c r="A46" t="s">
        <v>43</v>
      </c>
      <c r="B46" s="17">
        <v>4.4115060000000001</v>
      </c>
      <c r="C46" s="13"/>
      <c r="D46" s="13">
        <v>5.1111275999999997</v>
      </c>
      <c r="E46" s="1"/>
      <c r="F46" s="17"/>
      <c r="G46" s="1"/>
      <c r="H46" s="17"/>
    </row>
    <row r="47" spans="1:8" x14ac:dyDescent="0.2">
      <c r="B47" s="11"/>
      <c r="C47" s="11"/>
    </row>
    <row r="48" spans="1:8" x14ac:dyDescent="0.2">
      <c r="A48" s="7" t="s">
        <v>20</v>
      </c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12"/>
      <c r="C49" s="12"/>
      <c r="D49" s="2"/>
      <c r="E49" s="2"/>
      <c r="F49" s="2"/>
      <c r="G49" s="2"/>
      <c r="H49" s="2"/>
    </row>
    <row r="50" spans="1:8" x14ac:dyDescent="0.2">
      <c r="A50" s="7"/>
      <c r="B50" s="28" t="s">
        <v>235</v>
      </c>
      <c r="C50" s="28"/>
      <c r="D50" s="28" t="s">
        <v>250</v>
      </c>
      <c r="E50" s="28"/>
      <c r="F50" s="28" t="s">
        <v>251</v>
      </c>
      <c r="G50" s="28"/>
      <c r="H50" s="28" t="s">
        <v>252</v>
      </c>
    </row>
    <row r="51" spans="1:8" x14ac:dyDescent="0.2">
      <c r="B51" s="43"/>
      <c r="C51" s="12"/>
      <c r="D51" s="2"/>
      <c r="E51" s="2"/>
      <c r="F51" s="2"/>
      <c r="G51" s="2"/>
      <c r="H51" s="2"/>
    </row>
    <row r="52" spans="1:8" x14ac:dyDescent="0.2">
      <c r="A52" t="s">
        <v>44</v>
      </c>
      <c r="B52" s="17">
        <v>9.2055369999999996</v>
      </c>
      <c r="C52" s="11"/>
      <c r="D52" s="17">
        <v>9.4691840000000003</v>
      </c>
      <c r="E52" s="11"/>
      <c r="F52" s="13">
        <v>9.2586349999999999</v>
      </c>
      <c r="G52" s="11"/>
      <c r="H52" s="17"/>
    </row>
    <row r="53" spans="1:8" x14ac:dyDescent="0.2">
      <c r="A53" s="14" t="s">
        <v>21</v>
      </c>
      <c r="B53" s="16">
        <v>5.2366999999999997E-2</v>
      </c>
      <c r="C53" s="11"/>
      <c r="D53" s="16">
        <v>7.1446999999999997E-2</v>
      </c>
      <c r="E53" s="11"/>
      <c r="F53" s="44">
        <v>7.2680999999999996E-2</v>
      </c>
      <c r="G53" s="11"/>
      <c r="H53" s="16"/>
    </row>
    <row r="54" spans="1:8" x14ac:dyDescent="0.2">
      <c r="B54" s="17">
        <f>B52+B53</f>
        <v>9.2579039999999999</v>
      </c>
      <c r="C54" s="13"/>
      <c r="D54" s="17">
        <f>D52+D53</f>
        <v>9.5406309999999994</v>
      </c>
      <c r="E54" s="13"/>
      <c r="F54" s="13">
        <f>F52+F53</f>
        <v>9.3313159999999993</v>
      </c>
      <c r="G54" s="18"/>
      <c r="H54" s="17">
        <f>H52+H53</f>
        <v>0</v>
      </c>
    </row>
    <row r="55" spans="1:8" x14ac:dyDescent="0.2">
      <c r="B55" s="17"/>
      <c r="C55" s="11"/>
      <c r="D55" s="17"/>
      <c r="E55" s="11"/>
      <c r="F55" s="13"/>
      <c r="G55" s="18"/>
      <c r="H55" s="17"/>
    </row>
    <row r="56" spans="1:8" x14ac:dyDescent="0.2">
      <c r="A56" t="s">
        <v>35</v>
      </c>
      <c r="B56" s="17">
        <v>2.6099899999999998</v>
      </c>
      <c r="C56" s="11"/>
      <c r="D56" s="17">
        <v>2.4540489999999999</v>
      </c>
      <c r="E56" s="11"/>
      <c r="F56" s="13">
        <v>2.5494530000000002</v>
      </c>
      <c r="G56" s="11"/>
      <c r="H56" s="17"/>
    </row>
    <row r="57" spans="1:8" x14ac:dyDescent="0.2">
      <c r="A57" s="14" t="s">
        <v>21</v>
      </c>
      <c r="B57" s="16">
        <v>0.177784</v>
      </c>
      <c r="C57" s="11"/>
      <c r="D57" s="16">
        <v>0.181091</v>
      </c>
      <c r="E57" s="11"/>
      <c r="F57" s="44">
        <v>0.20713200000000001</v>
      </c>
      <c r="G57" s="11"/>
      <c r="H57" s="16"/>
    </row>
    <row r="58" spans="1:8" x14ac:dyDescent="0.2">
      <c r="B58" s="17">
        <f>B56+B57</f>
        <v>2.7877739999999998</v>
      </c>
      <c r="C58" s="13"/>
      <c r="D58" s="17">
        <f>D56+D57</f>
        <v>2.6351399999999998</v>
      </c>
      <c r="E58" s="13"/>
      <c r="F58" s="13">
        <f>F56+F57</f>
        <v>2.7565850000000003</v>
      </c>
      <c r="G58" s="18"/>
      <c r="H58" s="17">
        <f>H56+H57</f>
        <v>0</v>
      </c>
    </row>
    <row r="59" spans="1:8" x14ac:dyDescent="0.2">
      <c r="B59" s="17"/>
      <c r="C59" s="11"/>
      <c r="D59" s="17"/>
      <c r="E59" s="11"/>
      <c r="F59" s="13"/>
      <c r="G59" s="18"/>
      <c r="H59" s="17"/>
    </row>
    <row r="60" spans="1:8" x14ac:dyDescent="0.2">
      <c r="A60" t="s">
        <v>110</v>
      </c>
      <c r="B60" s="17">
        <v>9.1168209999999998</v>
      </c>
      <c r="C60" s="13"/>
      <c r="D60" s="17">
        <v>8.7853870000000001</v>
      </c>
      <c r="E60" s="18"/>
      <c r="F60" s="13">
        <v>9.1168969999999998</v>
      </c>
      <c r="G60" s="18"/>
      <c r="H60" s="17"/>
    </row>
    <row r="61" spans="1:8" x14ac:dyDescent="0.2">
      <c r="A61" s="14" t="s">
        <v>21</v>
      </c>
      <c r="B61" s="16">
        <v>3.9077000000000001E-2</v>
      </c>
      <c r="C61" s="11"/>
      <c r="D61" s="16">
        <v>3.6769000000000003E-2</v>
      </c>
      <c r="E61" s="11"/>
      <c r="F61" s="44">
        <v>3.7187999999999999E-2</v>
      </c>
      <c r="G61" s="11"/>
      <c r="H61" s="16"/>
    </row>
    <row r="62" spans="1:8" x14ac:dyDescent="0.2">
      <c r="B62" s="17">
        <f>B60+B61</f>
        <v>9.1558980000000005</v>
      </c>
      <c r="C62" s="13"/>
      <c r="D62" s="17">
        <f>D60+D61</f>
        <v>8.8221559999999997</v>
      </c>
      <c r="E62" s="13"/>
      <c r="F62" s="13">
        <f>F60+F61</f>
        <v>9.1540850000000002</v>
      </c>
      <c r="G62" s="18"/>
      <c r="H62" s="17">
        <f>H60+H61</f>
        <v>0</v>
      </c>
    </row>
    <row r="63" spans="1:8" x14ac:dyDescent="0.2">
      <c r="B63" s="17"/>
      <c r="C63" s="11"/>
      <c r="D63" s="17"/>
      <c r="E63" s="11"/>
      <c r="F63" s="13"/>
      <c r="G63" s="18"/>
      <c r="H63" s="17"/>
    </row>
    <row r="64" spans="1:8" x14ac:dyDescent="0.2">
      <c r="A64" t="s">
        <v>34</v>
      </c>
      <c r="B64" s="17">
        <v>7.3564590000000001</v>
      </c>
      <c r="C64" s="13"/>
      <c r="D64" s="17">
        <v>7.001474</v>
      </c>
      <c r="E64" s="13"/>
      <c r="F64" s="13">
        <v>7.2877090000000004</v>
      </c>
      <c r="G64" s="18"/>
      <c r="H64" s="17"/>
    </row>
    <row r="65" spans="2:8" x14ac:dyDescent="0.2">
      <c r="B65" s="13"/>
      <c r="C65" s="11"/>
      <c r="D65" s="11"/>
      <c r="E65" s="11"/>
      <c r="F65" s="11"/>
      <c r="G65" s="11"/>
      <c r="H65" s="17"/>
    </row>
    <row r="66" spans="2:8" x14ac:dyDescent="0.2">
      <c r="H66" s="36"/>
    </row>
  </sheetData>
  <customSheetViews>
    <customSheetView guid="{5A644AC9-F0A3-4A8D-9668-1C5ACBC0012C}" scale="124" fitToPage="1" topLeftCell="A43">
      <selection activeCell="D65" sqref="D65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24" fitToPage="1" topLeftCell="A42">
      <selection activeCell="F68" sqref="F68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24" fitToPage="1" topLeftCell="A27">
      <selection activeCell="G41" sqref="G4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H53"/>
  <sheetViews>
    <sheetView topLeftCell="A24" zoomScale="150" zoomScaleNormal="150" workbookViewId="0">
      <selection activeCell="D36" sqref="D3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7.7116990000000003</v>
      </c>
      <c r="C8" s="11"/>
      <c r="D8" s="13">
        <v>7.9923229999999998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7.7116990000000003</v>
      </c>
      <c r="C10" s="11"/>
      <c r="D10" s="13">
        <v>7.9923229999999998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6.1882849999999996</v>
      </c>
      <c r="C12" s="11"/>
      <c r="D12" s="13">
        <v>6.8405379999999996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0.596217</v>
      </c>
      <c r="C14" s="11"/>
      <c r="D14" s="13">
        <v>0.60524500000000003</v>
      </c>
      <c r="F14" s="17"/>
      <c r="H14" s="17"/>
    </row>
    <row r="15" spans="1:8" x14ac:dyDescent="0.2">
      <c r="B15" s="13"/>
      <c r="C15" s="11"/>
      <c r="D15" s="36"/>
      <c r="F15" s="17"/>
      <c r="H15" s="13"/>
    </row>
    <row r="16" spans="1:8" x14ac:dyDescent="0.2">
      <c r="B16" s="17"/>
      <c r="C16" s="11"/>
      <c r="D16" s="36"/>
      <c r="F16" s="36"/>
      <c r="H16" s="1"/>
    </row>
    <row r="17" spans="1:8" x14ac:dyDescent="0.2">
      <c r="B17" s="17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14.496200999999999</v>
      </c>
      <c r="C18" s="13"/>
      <c r="D18" s="13">
        <f>(D10+D12+D14)</f>
        <v>15.438105999999999</v>
      </c>
      <c r="E18" s="13"/>
      <c r="F18" s="17">
        <f>(F10+F12+F14)</f>
        <v>0</v>
      </c>
      <c r="G18" s="13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H19" s="1"/>
    </row>
    <row r="20" spans="1:8" x14ac:dyDescent="0.2">
      <c r="B20" s="17"/>
      <c r="C20" s="11"/>
      <c r="D20" s="1"/>
      <c r="F20" s="36"/>
      <c r="H20" s="1"/>
    </row>
    <row r="21" spans="1:8" x14ac:dyDescent="0.2">
      <c r="A21" s="1" t="s">
        <v>17</v>
      </c>
      <c r="B21" s="17">
        <f>(B8+B12)</f>
        <v>13.899984</v>
      </c>
      <c r="C21" s="13"/>
      <c r="D21" s="13">
        <f>(D8+D12)</f>
        <v>14.832860999999999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t="s">
        <v>145</v>
      </c>
      <c r="B27" s="17">
        <v>0.33884599999999998</v>
      </c>
      <c r="C27" s="11"/>
      <c r="D27" s="13">
        <v>0.63999200000000001</v>
      </c>
      <c r="F27" s="17"/>
      <c r="G27" s="2"/>
      <c r="H27" s="17"/>
    </row>
    <row r="28" spans="1:8" x14ac:dyDescent="0.2">
      <c r="A28" s="36" t="s">
        <v>263</v>
      </c>
      <c r="B28" s="17">
        <v>0.40939900000000001</v>
      </c>
      <c r="C28" s="11"/>
      <c r="D28" s="13">
        <v>1.383677</v>
      </c>
      <c r="F28" s="17"/>
      <c r="H28" s="17"/>
    </row>
    <row r="29" spans="1:8" x14ac:dyDescent="0.2">
      <c r="A29" s="36" t="s">
        <v>264</v>
      </c>
      <c r="B29" s="17">
        <v>1.3023439999999999</v>
      </c>
      <c r="C29" s="11"/>
      <c r="D29" s="13">
        <v>0</v>
      </c>
      <c r="F29" s="17"/>
      <c r="H29" s="17"/>
    </row>
    <row r="30" spans="1:8" x14ac:dyDescent="0.2">
      <c r="A30" s="36" t="s">
        <v>211</v>
      </c>
      <c r="B30" s="17">
        <v>0</v>
      </c>
      <c r="C30" s="11"/>
      <c r="D30" s="13">
        <v>0</v>
      </c>
      <c r="F30" s="17"/>
      <c r="H30" s="17"/>
    </row>
    <row r="31" spans="1:8" x14ac:dyDescent="0.2">
      <c r="F31" s="1"/>
    </row>
    <row r="32" spans="1:8" x14ac:dyDescent="0.2">
      <c r="A32" s="7" t="s">
        <v>18</v>
      </c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8" t="s">
        <v>253</v>
      </c>
      <c r="C34" s="28"/>
      <c r="D34" s="28" t="s">
        <v>254</v>
      </c>
      <c r="E34" s="29"/>
      <c r="F34" s="28" t="s">
        <v>255</v>
      </c>
      <c r="G34" s="29"/>
      <c r="H34" s="28" t="s">
        <v>256</v>
      </c>
    </row>
    <row r="35" spans="1:8" x14ac:dyDescent="0.2">
      <c r="B35" s="12"/>
      <c r="C35" s="12"/>
      <c r="D35" s="2"/>
      <c r="E35" s="2"/>
      <c r="F35" s="2"/>
      <c r="G35" s="2"/>
      <c r="H35" s="2"/>
    </row>
    <row r="36" spans="1:8" x14ac:dyDescent="0.2">
      <c r="A36" t="s">
        <v>112</v>
      </c>
      <c r="B36" s="17">
        <v>8.5119889999999998</v>
      </c>
      <c r="C36" s="13"/>
      <c r="D36" s="13">
        <v>7.3179999999999996</v>
      </c>
      <c r="E36" s="1"/>
      <c r="F36" s="17"/>
      <c r="G36" s="1"/>
      <c r="H36" s="17"/>
    </row>
    <row r="37" spans="1:8" x14ac:dyDescent="0.2">
      <c r="B37" s="11"/>
      <c r="C37" s="11"/>
    </row>
    <row r="38" spans="1:8" x14ac:dyDescent="0.2">
      <c r="A38" s="7" t="s">
        <v>20</v>
      </c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28" t="s">
        <v>235</v>
      </c>
      <c r="C40" s="28"/>
      <c r="D40" s="28" t="s">
        <v>250</v>
      </c>
      <c r="E40" s="28"/>
      <c r="F40" s="28" t="s">
        <v>251</v>
      </c>
      <c r="G40" s="28"/>
      <c r="H40" s="28" t="s">
        <v>252</v>
      </c>
    </row>
    <row r="41" spans="1:8" x14ac:dyDescent="0.2">
      <c r="B41" s="43"/>
      <c r="C41" s="12"/>
      <c r="D41" s="38"/>
      <c r="E41" s="2"/>
      <c r="F41" s="9"/>
      <c r="G41" s="2"/>
      <c r="H41" s="2"/>
    </row>
    <row r="42" spans="1:8" x14ac:dyDescent="0.2">
      <c r="A42" t="s">
        <v>35</v>
      </c>
      <c r="B42" s="17">
        <v>3.2968289999999998</v>
      </c>
      <c r="C42" s="11"/>
      <c r="D42" s="17">
        <v>3.2954379999999999</v>
      </c>
      <c r="F42" s="13">
        <v>2.243519</v>
      </c>
      <c r="H42" s="17"/>
    </row>
    <row r="43" spans="1:8" x14ac:dyDescent="0.2">
      <c r="A43" s="14" t="s">
        <v>21</v>
      </c>
      <c r="B43" s="16">
        <v>0.22456899999999999</v>
      </c>
      <c r="C43" s="11"/>
      <c r="D43" s="16">
        <v>0.24318000000000001</v>
      </c>
      <c r="F43" s="44">
        <v>0.18227599999999999</v>
      </c>
      <c r="H43" s="16"/>
    </row>
    <row r="44" spans="1:8" x14ac:dyDescent="0.2">
      <c r="B44" s="17">
        <f>B42+B43</f>
        <v>3.5213979999999996</v>
      </c>
      <c r="C44" s="13"/>
      <c r="D44" s="17">
        <f>D42+D43</f>
        <v>3.538618</v>
      </c>
      <c r="E44" s="13"/>
      <c r="F44" s="13">
        <f>F42+F43</f>
        <v>2.4257949999999999</v>
      </c>
      <c r="G44" s="18"/>
      <c r="H44" s="17">
        <f>H42+H43</f>
        <v>0</v>
      </c>
    </row>
    <row r="45" spans="1:8" x14ac:dyDescent="0.2">
      <c r="B45" s="13"/>
      <c r="C45" s="11"/>
      <c r="D45" s="36"/>
    </row>
    <row r="46" spans="1:8" x14ac:dyDescent="0.2">
      <c r="B46" s="11"/>
      <c r="C46" s="11"/>
    </row>
    <row r="47" spans="1:8" x14ac:dyDescent="0.2">
      <c r="A47" s="14"/>
      <c r="B47" s="17"/>
      <c r="C47" s="11"/>
    </row>
    <row r="48" spans="1:8" x14ac:dyDescent="0.2">
      <c r="B48" s="18"/>
      <c r="C48" s="13"/>
    </row>
    <row r="49" spans="2:3" x14ac:dyDescent="0.2">
      <c r="B49" s="13"/>
      <c r="C49" s="11"/>
    </row>
    <row r="50" spans="2:3" x14ac:dyDescent="0.2">
      <c r="B50" s="11"/>
      <c r="C50" s="11"/>
    </row>
    <row r="51" spans="2:3" x14ac:dyDescent="0.2">
      <c r="B51" s="13"/>
      <c r="C51" s="11"/>
    </row>
    <row r="52" spans="2:3" x14ac:dyDescent="0.2">
      <c r="B52" s="13"/>
      <c r="C52" s="13"/>
    </row>
    <row r="53" spans="2:3" x14ac:dyDescent="0.2">
      <c r="B53" s="11"/>
      <c r="C53" s="11"/>
    </row>
  </sheetData>
  <customSheetViews>
    <customSheetView guid="{5A644AC9-F0A3-4A8D-9668-1C5ACBC0012C}" scale="150" fitToPage="1" topLeftCell="A28">
      <selection activeCell="D44" sqref="D44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12">
      <selection activeCell="D36" sqref="D36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50" fitToPage="1">
      <selection activeCell="H13" sqref="H13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H49"/>
  <sheetViews>
    <sheetView topLeftCell="A18" zoomScale="140" zoomScaleNormal="140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113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A6" s="29"/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5.8450430000000004</v>
      </c>
      <c r="C10" s="11"/>
      <c r="D10" s="13">
        <v>5.6935029999999998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0.97538000000000002</v>
      </c>
      <c r="C12" s="11"/>
      <c r="D12" s="13">
        <v>0.99436899999999995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17"/>
      <c r="F15" s="17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7">
        <f>(B10+B12+B14)</f>
        <v>6.8204230000000008</v>
      </c>
      <c r="C18" s="13"/>
      <c r="D18" s="13">
        <f>(D10+D12+D14)</f>
        <v>6.6878719999999996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v>0</v>
      </c>
      <c r="C21" s="13"/>
      <c r="D21" s="13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7"/>
      <c r="C22" s="11"/>
      <c r="D22" s="36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43"/>
      <c r="G26" s="2"/>
      <c r="H26" s="24"/>
    </row>
    <row r="27" spans="1:8" x14ac:dyDescent="0.2">
      <c r="A27" t="s">
        <v>114</v>
      </c>
      <c r="B27" s="17">
        <v>0.29008699999999998</v>
      </c>
      <c r="C27" s="11"/>
      <c r="D27" s="13">
        <v>0.30018600000000001</v>
      </c>
      <c r="F27" s="17"/>
      <c r="H27" s="17"/>
    </row>
    <row r="28" spans="1:8" x14ac:dyDescent="0.2">
      <c r="A28" t="s">
        <v>115</v>
      </c>
      <c r="B28" s="17">
        <v>0.54422800000000005</v>
      </c>
      <c r="C28" s="11"/>
      <c r="D28" s="13">
        <v>0.54400499999999996</v>
      </c>
      <c r="F28" s="17"/>
      <c r="H28" s="17"/>
    </row>
    <row r="29" spans="1:8" x14ac:dyDescent="0.2">
      <c r="A29" t="s">
        <v>116</v>
      </c>
      <c r="B29" s="17">
        <v>1.0910679999999999</v>
      </c>
      <c r="C29" s="11"/>
      <c r="D29" s="13">
        <v>1.090622</v>
      </c>
      <c r="F29" s="17"/>
      <c r="H29" s="17"/>
    </row>
    <row r="30" spans="1:8" x14ac:dyDescent="0.2">
      <c r="B30" s="11"/>
      <c r="C30" s="11"/>
      <c r="H30" s="1"/>
    </row>
    <row r="31" spans="1:8" x14ac:dyDescent="0.2">
      <c r="B31" s="11"/>
      <c r="C31" s="11"/>
    </row>
    <row r="32" spans="1:8" x14ac:dyDescent="0.2">
      <c r="B32" s="11"/>
      <c r="C32" s="11"/>
    </row>
    <row r="33" spans="1:8" x14ac:dyDescent="0.2">
      <c r="B33" s="11"/>
      <c r="C33" s="11"/>
    </row>
    <row r="34" spans="1:8" x14ac:dyDescent="0.2">
      <c r="A34" s="7" t="s">
        <v>20</v>
      </c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28" t="s">
        <v>235</v>
      </c>
      <c r="C36" s="28"/>
      <c r="D36" s="28" t="s">
        <v>250</v>
      </c>
      <c r="E36" s="28"/>
      <c r="F36" s="28" t="s">
        <v>251</v>
      </c>
      <c r="G36" s="28"/>
      <c r="H36" s="28" t="s">
        <v>252</v>
      </c>
    </row>
    <row r="37" spans="1:8" x14ac:dyDescent="0.2">
      <c r="B37" s="12"/>
      <c r="C37" s="12"/>
      <c r="D37" s="2"/>
      <c r="E37" s="2"/>
      <c r="F37" s="2"/>
      <c r="G37" s="2"/>
      <c r="H37" s="2"/>
    </row>
    <row r="38" spans="1:8" x14ac:dyDescent="0.2">
      <c r="A38" t="s">
        <v>30</v>
      </c>
      <c r="B38" s="17">
        <v>9.2140029999999999</v>
      </c>
      <c r="C38" s="11"/>
      <c r="D38" s="17">
        <v>9.124072</v>
      </c>
      <c r="E38" s="11"/>
      <c r="F38" s="13">
        <v>9.6820930000000001</v>
      </c>
      <c r="G38" s="11"/>
      <c r="H38" s="13"/>
    </row>
    <row r="39" spans="1:8" x14ac:dyDescent="0.2">
      <c r="A39" s="14" t="s">
        <v>21</v>
      </c>
      <c r="B39" s="16">
        <v>0.15848000000000001</v>
      </c>
      <c r="C39" s="11"/>
      <c r="D39" s="16">
        <v>0.16331200000000001</v>
      </c>
      <c r="E39" s="11"/>
      <c r="F39" s="44">
        <v>0.19980000000000001</v>
      </c>
      <c r="G39" s="11"/>
      <c r="H39" s="44"/>
    </row>
    <row r="40" spans="1:8" x14ac:dyDescent="0.2">
      <c r="B40" s="17">
        <f>B38+B39</f>
        <v>9.3724830000000008</v>
      </c>
      <c r="C40" s="13"/>
      <c r="D40" s="17">
        <f>D38+D39</f>
        <v>9.2873839999999994</v>
      </c>
      <c r="E40" s="13"/>
      <c r="F40" s="13">
        <f>F38+F39</f>
        <v>9.8818929999999998</v>
      </c>
      <c r="G40" s="18"/>
      <c r="H40" s="17">
        <f>H38+H39</f>
        <v>0</v>
      </c>
    </row>
    <row r="41" spans="1:8" x14ac:dyDescent="0.2">
      <c r="B41" s="13"/>
      <c r="C41" s="11"/>
    </row>
    <row r="42" spans="1:8" x14ac:dyDescent="0.2">
      <c r="B42" s="11"/>
      <c r="C42" s="11"/>
    </row>
    <row r="43" spans="1:8" x14ac:dyDescent="0.2">
      <c r="A43" s="14"/>
      <c r="B43" s="17"/>
      <c r="C43" s="11"/>
    </row>
    <row r="44" spans="1:8" x14ac:dyDescent="0.2">
      <c r="B44" s="18"/>
      <c r="C44" s="13"/>
    </row>
    <row r="45" spans="1:8" x14ac:dyDescent="0.2">
      <c r="B45" s="13"/>
      <c r="C45" s="11"/>
    </row>
    <row r="46" spans="1:8" x14ac:dyDescent="0.2">
      <c r="B46" s="11"/>
      <c r="C46" s="11"/>
    </row>
    <row r="47" spans="1:8" x14ac:dyDescent="0.2">
      <c r="B47" s="13"/>
      <c r="C47" s="11"/>
    </row>
    <row r="48" spans="1:8" x14ac:dyDescent="0.2">
      <c r="B48" s="13"/>
      <c r="C48" s="13"/>
    </row>
    <row r="49" spans="2:3" x14ac:dyDescent="0.2">
      <c r="B49" s="11"/>
      <c r="C49" s="11"/>
    </row>
  </sheetData>
  <customSheetViews>
    <customSheetView guid="{5A644AC9-F0A3-4A8D-9668-1C5ACBC0012C}" scale="112" fitToPage="1" topLeftCell="A24">
      <selection activeCell="D40" sqref="D40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6">
      <selection activeCell="F8" sqref="F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H57"/>
  <sheetViews>
    <sheetView topLeftCell="A45" zoomScale="140" zoomScaleNormal="140" workbookViewId="0">
      <selection activeCell="L44" sqref="L44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7.1348320000000003</v>
      </c>
      <c r="C8" s="11"/>
      <c r="D8" s="13">
        <v>7.5614160000000004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7.1348320000000003</v>
      </c>
      <c r="C10" s="11"/>
      <c r="D10" s="13">
        <v>7.5614160000000004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3.0200019999999999</v>
      </c>
      <c r="C12" s="11"/>
      <c r="D12" s="13">
        <v>3.3670840000000002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3"/>
      <c r="C15" s="11"/>
      <c r="D15" s="36"/>
      <c r="F15" s="17"/>
      <c r="H15" s="13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10.154834000000001</v>
      </c>
      <c r="C18" s="13"/>
      <c r="D18" s="13">
        <f>(D10+D12+D14)</f>
        <v>10.9285</v>
      </c>
      <c r="E18" s="13"/>
      <c r="F18" s="17">
        <f>(F10+F12+F14)</f>
        <v>0</v>
      </c>
      <c r="G18" s="18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G19" s="25"/>
      <c r="H19" s="1"/>
    </row>
    <row r="20" spans="1:8" x14ac:dyDescent="0.2">
      <c r="B20" s="17"/>
      <c r="C20" s="11"/>
      <c r="D20" s="1"/>
      <c r="F20" s="36"/>
      <c r="G20" s="25"/>
      <c r="H20" s="1"/>
    </row>
    <row r="21" spans="1:8" x14ac:dyDescent="0.2">
      <c r="A21" s="1" t="s">
        <v>17</v>
      </c>
      <c r="B21" s="17">
        <f>(B8+B12)</f>
        <v>10.154834000000001</v>
      </c>
      <c r="C21" s="13"/>
      <c r="D21" s="13">
        <f>(D8+D12)</f>
        <v>10.9285</v>
      </c>
      <c r="E21" s="13"/>
      <c r="F21" s="17">
        <f>(F8+F12)</f>
        <v>0</v>
      </c>
      <c r="G21" s="18"/>
      <c r="H21" s="13">
        <f>(H8+H12)</f>
        <v>0</v>
      </c>
    </row>
    <row r="22" spans="1:8" x14ac:dyDescent="0.2">
      <c r="A22" s="1"/>
      <c r="B22" s="17"/>
      <c r="C22" s="11"/>
      <c r="D22" s="1"/>
      <c r="F22" s="36"/>
      <c r="G22" s="25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t="s">
        <v>118</v>
      </c>
      <c r="B27" s="17">
        <v>1.4261429999999999</v>
      </c>
      <c r="C27" s="11"/>
      <c r="D27" s="13">
        <v>1.4072659999999999</v>
      </c>
      <c r="F27" s="17"/>
      <c r="H27" s="13"/>
    </row>
    <row r="28" spans="1:8" x14ac:dyDescent="0.2">
      <c r="A28" t="s">
        <v>119</v>
      </c>
      <c r="B28" s="17">
        <v>0.28777799999999998</v>
      </c>
      <c r="C28" s="11"/>
      <c r="D28" s="13">
        <v>0.287549</v>
      </c>
      <c r="F28" s="17"/>
      <c r="H28" s="13"/>
    </row>
    <row r="29" spans="1:8" x14ac:dyDescent="0.2">
      <c r="A29" t="s">
        <v>120</v>
      </c>
      <c r="B29" s="17">
        <v>0.21323500000000001</v>
      </c>
      <c r="C29" s="11"/>
      <c r="D29" s="13">
        <v>0.21160399999999999</v>
      </c>
      <c r="F29" s="17"/>
      <c r="H29" s="13"/>
    </row>
    <row r="30" spans="1:8" x14ac:dyDescent="0.2">
      <c r="A30" s="36" t="s">
        <v>212</v>
      </c>
      <c r="B30" s="17">
        <v>0</v>
      </c>
      <c r="C30" s="11"/>
      <c r="D30" s="13">
        <v>0</v>
      </c>
      <c r="F30" s="17"/>
      <c r="H30" s="13"/>
    </row>
    <row r="31" spans="1:8" x14ac:dyDescent="0.2">
      <c r="B31" s="11"/>
      <c r="C31" s="11"/>
      <c r="D31" s="36"/>
      <c r="F31" s="17"/>
      <c r="H31" s="1"/>
    </row>
    <row r="32" spans="1:8" x14ac:dyDescent="0.2">
      <c r="A32" s="7" t="s">
        <v>18</v>
      </c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8" t="s">
        <v>253</v>
      </c>
      <c r="C34" s="28"/>
      <c r="D34" s="28" t="s">
        <v>254</v>
      </c>
      <c r="E34" s="28"/>
      <c r="F34" s="28" t="s">
        <v>255</v>
      </c>
      <c r="G34" s="28"/>
      <c r="H34" s="28" t="s">
        <v>256</v>
      </c>
    </row>
    <row r="35" spans="1:8" x14ac:dyDescent="0.2">
      <c r="B35" s="12"/>
      <c r="C35" s="12"/>
      <c r="D35" s="2"/>
      <c r="E35" s="2"/>
      <c r="F35" s="2"/>
      <c r="G35" s="2"/>
      <c r="H35" s="2"/>
    </row>
    <row r="36" spans="1:8" x14ac:dyDescent="0.2">
      <c r="A36" t="s">
        <v>93</v>
      </c>
      <c r="B36" s="17">
        <v>5.4580209999999996</v>
      </c>
      <c r="C36" s="13"/>
      <c r="D36" s="13">
        <v>6.133222</v>
      </c>
      <c r="E36" s="1"/>
      <c r="F36" s="17"/>
      <c r="G36" s="1"/>
      <c r="H36" s="13"/>
    </row>
    <row r="37" spans="1:8" x14ac:dyDescent="0.2">
      <c r="B37" s="11"/>
      <c r="C37" s="11"/>
    </row>
    <row r="38" spans="1:8" x14ac:dyDescent="0.2">
      <c r="A38" s="7" t="s">
        <v>20</v>
      </c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12"/>
      <c r="C39" s="12"/>
      <c r="D39" s="2"/>
      <c r="E39" s="2"/>
      <c r="F39" s="2"/>
      <c r="G39" s="2"/>
      <c r="H39" s="2"/>
    </row>
    <row r="40" spans="1:8" x14ac:dyDescent="0.2">
      <c r="A40" s="10"/>
      <c r="B40" s="28" t="s">
        <v>235</v>
      </c>
      <c r="C40" s="28"/>
      <c r="D40" s="28" t="s">
        <v>250</v>
      </c>
      <c r="E40" s="28"/>
      <c r="F40" s="28" t="s">
        <v>251</v>
      </c>
      <c r="G40" s="28"/>
      <c r="H40" s="28" t="s">
        <v>252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58</v>
      </c>
      <c r="B42" s="17">
        <v>7.1874609999999999</v>
      </c>
      <c r="C42" s="11"/>
      <c r="D42" s="17">
        <v>7.1805430000000001</v>
      </c>
      <c r="E42" s="17"/>
      <c r="F42" s="13">
        <v>6.6565289999999999</v>
      </c>
      <c r="G42" s="17"/>
      <c r="H42" s="17"/>
    </row>
    <row r="43" spans="1:8" x14ac:dyDescent="0.2">
      <c r="A43" s="14" t="s">
        <v>21</v>
      </c>
      <c r="B43" s="16">
        <v>0.30666100000000002</v>
      </c>
      <c r="C43" s="11"/>
      <c r="D43" s="16">
        <v>0.34488600000000003</v>
      </c>
      <c r="E43" s="17"/>
      <c r="F43" s="44">
        <v>0.333173</v>
      </c>
      <c r="G43" s="17"/>
      <c r="H43" s="16"/>
    </row>
    <row r="44" spans="1:8" x14ac:dyDescent="0.2">
      <c r="B44" s="17">
        <f>B42+B43</f>
        <v>7.494122</v>
      </c>
      <c r="C44" s="13"/>
      <c r="D44" s="17">
        <f>D42+D43</f>
        <v>7.5254289999999999</v>
      </c>
      <c r="E44" s="17"/>
      <c r="F44" s="13">
        <f>F42+F43</f>
        <v>6.9897020000000003</v>
      </c>
      <c r="G44" s="17"/>
      <c r="H44" s="17">
        <f>H42+H43</f>
        <v>0</v>
      </c>
    </row>
    <row r="45" spans="1:8" x14ac:dyDescent="0.2">
      <c r="B45" s="17"/>
      <c r="C45" s="11"/>
      <c r="D45" s="17"/>
      <c r="E45" s="17"/>
      <c r="F45" s="13"/>
      <c r="G45" s="17"/>
      <c r="H45" s="17"/>
    </row>
    <row r="46" spans="1:8" x14ac:dyDescent="0.2">
      <c r="A46" t="s">
        <v>59</v>
      </c>
      <c r="B46" s="17">
        <v>8.6295289999999998</v>
      </c>
      <c r="C46" s="13"/>
      <c r="D46" s="17">
        <v>9.0063300000000002</v>
      </c>
      <c r="E46" s="17"/>
      <c r="F46" s="13">
        <v>8.3904540000000001</v>
      </c>
      <c r="G46" s="17"/>
      <c r="H46" s="17"/>
    </row>
    <row r="47" spans="1:8" x14ac:dyDescent="0.2">
      <c r="A47" s="14"/>
      <c r="B47" s="17"/>
      <c r="C47" s="11"/>
      <c r="D47" s="17"/>
      <c r="E47" s="17"/>
      <c r="F47" s="13"/>
      <c r="G47" s="17"/>
      <c r="H47" s="17"/>
    </row>
    <row r="48" spans="1:8" x14ac:dyDescent="0.2">
      <c r="A48" t="s">
        <v>95</v>
      </c>
      <c r="B48" s="17">
        <v>10.673351</v>
      </c>
      <c r="C48" s="13"/>
      <c r="D48" s="17">
        <v>11.180968</v>
      </c>
      <c r="E48" s="17"/>
      <c r="F48" s="13">
        <v>10.841715000000001</v>
      </c>
      <c r="G48" s="17"/>
      <c r="H48" s="17"/>
    </row>
    <row r="49" spans="1:8" x14ac:dyDescent="0.2">
      <c r="A49" s="14" t="s">
        <v>21</v>
      </c>
      <c r="B49" s="16">
        <v>4.5748999999999998E-2</v>
      </c>
      <c r="C49" s="11"/>
      <c r="D49" s="16">
        <v>4.6795999999999997E-2</v>
      </c>
      <c r="E49" s="17"/>
      <c r="F49" s="44">
        <v>4.4223999999999999E-2</v>
      </c>
      <c r="G49" s="17"/>
      <c r="H49" s="16"/>
    </row>
    <row r="50" spans="1:8" x14ac:dyDescent="0.2">
      <c r="B50" s="17">
        <f>B48+B49</f>
        <v>10.719100000000001</v>
      </c>
      <c r="C50" s="13"/>
      <c r="D50" s="17">
        <f>D48+D49</f>
        <v>11.227764000000001</v>
      </c>
      <c r="E50" s="17"/>
      <c r="F50" s="13">
        <f>F48+F49</f>
        <v>10.885939</v>
      </c>
      <c r="G50" s="17"/>
      <c r="H50" s="17">
        <f>H48+H49</f>
        <v>0</v>
      </c>
    </row>
    <row r="51" spans="1:8" x14ac:dyDescent="0.2">
      <c r="B51" s="17"/>
      <c r="C51" s="11"/>
      <c r="D51" s="17"/>
      <c r="E51" s="17"/>
      <c r="F51" s="13"/>
      <c r="G51" s="17"/>
      <c r="H51" s="17"/>
    </row>
    <row r="52" spans="1:8" x14ac:dyDescent="0.2">
      <c r="A52" t="s">
        <v>30</v>
      </c>
      <c r="B52" s="17">
        <v>11.23659</v>
      </c>
      <c r="C52" s="11"/>
      <c r="D52" s="17">
        <v>12.106135</v>
      </c>
      <c r="E52" s="17"/>
      <c r="F52" s="13">
        <v>11.644679999999999</v>
      </c>
      <c r="G52" s="17"/>
      <c r="H52" s="17"/>
    </row>
    <row r="53" spans="1:8" x14ac:dyDescent="0.2">
      <c r="A53" s="14" t="s">
        <v>21</v>
      </c>
      <c r="B53" s="16">
        <v>0.193268</v>
      </c>
      <c r="C53" s="11"/>
      <c r="D53" s="16">
        <v>0.21668899999999999</v>
      </c>
      <c r="E53" s="17"/>
      <c r="F53" s="44">
        <v>0.24030099999999999</v>
      </c>
      <c r="G53" s="17"/>
      <c r="H53" s="16"/>
    </row>
    <row r="54" spans="1:8" x14ac:dyDescent="0.2">
      <c r="B54" s="17">
        <f>B52+B53</f>
        <v>11.429857999999999</v>
      </c>
      <c r="C54" s="13"/>
      <c r="D54" s="17">
        <f>D52+D53</f>
        <v>12.322824000000001</v>
      </c>
      <c r="E54" s="17"/>
      <c r="F54" s="13">
        <f>F52+F53</f>
        <v>11.884981</v>
      </c>
      <c r="G54" s="17"/>
      <c r="H54" s="17">
        <f>H52+H53</f>
        <v>0</v>
      </c>
    </row>
    <row r="55" spans="1:8" x14ac:dyDescent="0.2">
      <c r="B55" s="13"/>
      <c r="C55" s="11"/>
      <c r="H55" s="36"/>
    </row>
    <row r="56" spans="1:8" x14ac:dyDescent="0.2">
      <c r="B56" s="1"/>
      <c r="H56" s="36"/>
    </row>
    <row r="57" spans="1:8" x14ac:dyDescent="0.2">
      <c r="B57" s="1"/>
    </row>
  </sheetData>
  <customSheetViews>
    <customSheetView guid="{5A644AC9-F0A3-4A8D-9668-1C5ACBC0012C}" scale="130" fitToPage="1" topLeftCell="A39">
      <selection activeCell="D54" sqref="D54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L44" sqref="L44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2">
      <selection activeCell="F8" sqref="F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H54"/>
  <sheetViews>
    <sheetView topLeftCell="A33" zoomScale="140" zoomScaleNormal="140" workbookViewId="0">
      <selection activeCell="F55" sqref="F5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.28515625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121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36"/>
    </row>
    <row r="8" spans="1:8" x14ac:dyDescent="0.2">
      <c r="A8" t="s">
        <v>5</v>
      </c>
      <c r="B8" s="17">
        <v>7.2218850000000003</v>
      </c>
      <c r="C8" s="11"/>
      <c r="D8" s="13">
        <v>7.4453709999999997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7.2218850000000003</v>
      </c>
      <c r="C10" s="11"/>
      <c r="D10" s="13">
        <v>7.4453719999999999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2.0116130000000001</v>
      </c>
      <c r="C12" s="11"/>
      <c r="D12" s="13">
        <v>1.862949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>
        <v>0</v>
      </c>
      <c r="H14" s="13">
        <v>0</v>
      </c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9.2334980000000009</v>
      </c>
      <c r="C18" s="13"/>
      <c r="D18" s="13">
        <f>(D10+D12+D14)</f>
        <v>9.3083209999999994</v>
      </c>
      <c r="E18" s="13"/>
      <c r="F18" s="17">
        <f>(F10+F12+F14)</f>
        <v>0</v>
      </c>
      <c r="G18" s="13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H19" s="1"/>
    </row>
    <row r="20" spans="1:8" x14ac:dyDescent="0.2">
      <c r="B20" s="17"/>
      <c r="C20" s="11"/>
      <c r="D20" s="1"/>
      <c r="F20" s="36"/>
      <c r="H20" s="1"/>
    </row>
    <row r="21" spans="1:8" x14ac:dyDescent="0.2">
      <c r="A21" s="1" t="s">
        <v>17</v>
      </c>
      <c r="B21" s="17">
        <f>(B8+B12)</f>
        <v>9.2334980000000009</v>
      </c>
      <c r="C21" s="13"/>
      <c r="D21" s="13">
        <f>(D8+D12)</f>
        <v>9.3083200000000001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7"/>
      <c r="C22" s="11"/>
      <c r="D22" s="36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43"/>
      <c r="G26" s="2"/>
      <c r="H26" s="24"/>
    </row>
    <row r="27" spans="1:8" x14ac:dyDescent="0.2">
      <c r="A27" s="36" t="s">
        <v>267</v>
      </c>
      <c r="B27" s="43"/>
      <c r="C27" s="12"/>
      <c r="D27" s="13">
        <v>0.54949000000000003</v>
      </c>
      <c r="E27" s="62" t="s">
        <v>268</v>
      </c>
      <c r="F27" s="43"/>
      <c r="G27" s="2"/>
      <c r="H27" s="24"/>
    </row>
    <row r="28" spans="1:8" x14ac:dyDescent="0.2">
      <c r="A28" t="s">
        <v>122</v>
      </c>
      <c r="B28" s="17">
        <v>0.63842500000000002</v>
      </c>
      <c r="C28" s="11"/>
      <c r="D28" s="13">
        <v>0.64034800000000003</v>
      </c>
      <c r="F28" s="17"/>
      <c r="H28" s="13"/>
    </row>
    <row r="29" spans="1:8" x14ac:dyDescent="0.2">
      <c r="A29" t="s">
        <v>123</v>
      </c>
      <c r="B29" s="17">
        <v>1.9250000000000001E-3</v>
      </c>
      <c r="C29" s="11"/>
      <c r="D29" s="13">
        <v>1.892E-3</v>
      </c>
      <c r="F29" s="17"/>
      <c r="H29" s="13"/>
    </row>
    <row r="30" spans="1:8" x14ac:dyDescent="0.2">
      <c r="B30" s="11"/>
      <c r="C30" s="11"/>
      <c r="F30" s="11"/>
    </row>
    <row r="31" spans="1:8" x14ac:dyDescent="0.2">
      <c r="B31" s="11"/>
      <c r="C31" s="11"/>
    </row>
    <row r="33" spans="1:8" x14ac:dyDescent="0.2">
      <c r="A33" s="7" t="s">
        <v>18</v>
      </c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"/>
      <c r="C34" s="2"/>
      <c r="D34" s="2"/>
      <c r="E34" s="2"/>
      <c r="F34" s="2"/>
      <c r="G34" s="2"/>
      <c r="H34" s="2"/>
    </row>
    <row r="35" spans="1:8" x14ac:dyDescent="0.2">
      <c r="A35" s="7"/>
      <c r="B35" s="28" t="s">
        <v>253</v>
      </c>
      <c r="C35" s="28"/>
      <c r="D35" s="28" t="s">
        <v>254</v>
      </c>
      <c r="E35" s="29"/>
      <c r="F35" s="28" t="s">
        <v>255</v>
      </c>
      <c r="G35" s="29"/>
      <c r="H35" s="28" t="s">
        <v>256</v>
      </c>
    </row>
    <row r="36" spans="1:8" x14ac:dyDescent="0.2">
      <c r="B36" s="12"/>
      <c r="C36" s="12"/>
      <c r="D36" s="2"/>
      <c r="E36" s="2"/>
      <c r="F36" s="2"/>
      <c r="G36" s="2"/>
      <c r="H36" s="2"/>
    </row>
    <row r="37" spans="1:8" x14ac:dyDescent="0.2">
      <c r="A37" t="s">
        <v>124</v>
      </c>
      <c r="B37" s="17">
        <v>5.1858000000000004</v>
      </c>
      <c r="C37" s="13"/>
      <c r="D37" s="13">
        <v>5.4555999999999996</v>
      </c>
      <c r="E37" s="1"/>
      <c r="F37" s="17"/>
      <c r="G37" s="1"/>
      <c r="H37" s="13"/>
    </row>
    <row r="38" spans="1:8" x14ac:dyDescent="0.2">
      <c r="B38" s="11"/>
      <c r="C38" s="1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38"/>
      <c r="E42" s="2"/>
      <c r="F42" s="2"/>
      <c r="G42" s="2"/>
      <c r="H42" s="2"/>
    </row>
    <row r="43" spans="1:8" x14ac:dyDescent="0.2">
      <c r="A43" t="s">
        <v>35</v>
      </c>
      <c r="B43" s="17">
        <v>3.093321</v>
      </c>
      <c r="C43" s="11"/>
      <c r="D43" s="17">
        <v>3.075742</v>
      </c>
      <c r="E43" s="17"/>
      <c r="F43" s="13">
        <v>3.4515669999999998</v>
      </c>
      <c r="G43" s="17"/>
      <c r="H43" s="17"/>
    </row>
    <row r="44" spans="1:8" x14ac:dyDescent="0.2">
      <c r="A44" s="14" t="s">
        <v>21</v>
      </c>
      <c r="B44" s="16">
        <v>0.210706</v>
      </c>
      <c r="C44" s="11"/>
      <c r="D44" s="16">
        <v>0.226968</v>
      </c>
      <c r="E44" s="17"/>
      <c r="F44" s="44">
        <v>0.28042499999999998</v>
      </c>
      <c r="G44" s="17"/>
      <c r="H44" s="16"/>
    </row>
    <row r="45" spans="1:8" x14ac:dyDescent="0.2">
      <c r="B45" s="17">
        <f>B43+B44</f>
        <v>3.304027</v>
      </c>
      <c r="C45" s="13"/>
      <c r="D45" s="17">
        <f>D43+D44</f>
        <v>3.3027099999999998</v>
      </c>
      <c r="E45" s="17"/>
      <c r="F45" s="13">
        <f>F43+F44</f>
        <v>3.731992</v>
      </c>
      <c r="G45" s="17"/>
      <c r="H45" s="17">
        <f>H43+H44</f>
        <v>0</v>
      </c>
    </row>
    <row r="46" spans="1:8" x14ac:dyDescent="0.2">
      <c r="B46" s="17"/>
      <c r="C46" s="11"/>
      <c r="D46" s="17"/>
      <c r="E46" s="17"/>
      <c r="F46" s="13"/>
      <c r="G46" s="17"/>
      <c r="H46" s="17"/>
    </row>
    <row r="47" spans="1:8" x14ac:dyDescent="0.2">
      <c r="A47" t="s">
        <v>34</v>
      </c>
      <c r="B47" s="17">
        <v>8.7187660000000005</v>
      </c>
      <c r="C47" s="13"/>
      <c r="D47" s="17">
        <v>8.7751800000000006</v>
      </c>
      <c r="E47" s="17"/>
      <c r="F47" s="13">
        <v>9.8664369999999995</v>
      </c>
      <c r="G47" s="17"/>
      <c r="H47" s="17"/>
    </row>
    <row r="48" spans="1:8" x14ac:dyDescent="0.2">
      <c r="A48" s="14"/>
      <c r="B48" s="17"/>
      <c r="C48" s="11"/>
      <c r="D48" s="17"/>
      <c r="E48" s="17"/>
      <c r="F48" s="13"/>
      <c r="G48" s="17"/>
      <c r="H48" s="17"/>
    </row>
    <row r="49" spans="1:8" x14ac:dyDescent="0.2">
      <c r="A49" t="s">
        <v>33</v>
      </c>
      <c r="B49" s="17">
        <v>10.981452000000001</v>
      </c>
      <c r="C49" s="13"/>
      <c r="D49" s="17">
        <v>10.549996999999999</v>
      </c>
      <c r="E49" s="17"/>
      <c r="F49" s="13">
        <v>12.678710000000001</v>
      </c>
      <c r="G49" s="17"/>
      <c r="H49" s="17"/>
    </row>
    <row r="50" spans="1:8" x14ac:dyDescent="0.2">
      <c r="A50" s="14" t="s">
        <v>21</v>
      </c>
      <c r="B50" s="16">
        <v>6.9799E-2</v>
      </c>
      <c r="C50" s="11"/>
      <c r="D50" s="16">
        <v>6.5588999999999995E-2</v>
      </c>
      <c r="E50" s="17"/>
      <c r="F50" s="44">
        <v>9.7300999999999999E-2</v>
      </c>
      <c r="G50" s="17"/>
      <c r="H50" s="16"/>
    </row>
    <row r="51" spans="1:8" x14ac:dyDescent="0.2">
      <c r="B51" s="17">
        <f>B49+B50</f>
        <v>11.051251000000001</v>
      </c>
      <c r="C51" s="13"/>
      <c r="D51" s="17">
        <f>D49+D50</f>
        <v>10.615585999999999</v>
      </c>
      <c r="E51" s="17"/>
      <c r="F51" s="13">
        <f>F49+F50</f>
        <v>12.776011</v>
      </c>
      <c r="G51" s="17"/>
      <c r="H51" s="17">
        <f>H49+H50</f>
        <v>0</v>
      </c>
    </row>
    <row r="52" spans="1:8" x14ac:dyDescent="0.2">
      <c r="B52" s="13"/>
      <c r="C52" s="11"/>
      <c r="D52" s="17"/>
      <c r="E52" s="17"/>
      <c r="F52" s="17"/>
      <c r="G52" s="17"/>
      <c r="H52" s="17"/>
    </row>
    <row r="53" spans="1:8" x14ac:dyDescent="0.2">
      <c r="B53" s="13"/>
      <c r="C53" s="13"/>
    </row>
    <row r="54" spans="1:8" x14ac:dyDescent="0.2">
      <c r="B54" s="11"/>
      <c r="C54" s="11"/>
    </row>
  </sheetData>
  <customSheetViews>
    <customSheetView guid="{5A644AC9-F0A3-4A8D-9668-1C5ACBC0012C}" scale="124" fitToPage="1" topLeftCell="A29">
      <selection activeCell="D47" sqref="D47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0">
      <selection activeCell="F55" sqref="F55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21">
      <selection activeCell="F8" sqref="F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I57"/>
  <sheetViews>
    <sheetView topLeftCell="A42" zoomScale="147" zoomScaleNormal="147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125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  <c r="D7" s="36"/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12.178948</v>
      </c>
      <c r="C10" s="11"/>
      <c r="D10" s="13">
        <v>12.264718999999999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</v>
      </c>
      <c r="C12" s="11"/>
      <c r="D12" s="13">
        <v>0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17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7">
        <f>(B10+B12+B14)</f>
        <v>12.178948</v>
      </c>
      <c r="C18" s="13"/>
      <c r="D18" s="13">
        <f>(D10+D12+D14)</f>
        <v>12.264718999999999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0</v>
      </c>
      <c r="C21" s="13"/>
      <c r="D21" s="13">
        <f>(D8+D12)</f>
        <v>0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1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38"/>
    </row>
    <row r="27" spans="1:8" x14ac:dyDescent="0.2">
      <c r="A27" t="s">
        <v>126</v>
      </c>
      <c r="B27" s="17">
        <v>6.3711320000000002</v>
      </c>
      <c r="C27" s="11"/>
      <c r="D27" s="13">
        <v>6.4764160000000004</v>
      </c>
      <c r="F27" s="17"/>
      <c r="H27" s="17"/>
    </row>
    <row r="28" spans="1:8" x14ac:dyDescent="0.2">
      <c r="A28" s="36" t="s">
        <v>243</v>
      </c>
      <c r="B28" s="17">
        <v>0.79875700000000005</v>
      </c>
      <c r="C28" s="11"/>
      <c r="D28" s="13">
        <v>0.88310999999999995</v>
      </c>
      <c r="F28" s="17"/>
      <c r="H28" s="17"/>
    </row>
    <row r="29" spans="1:8" x14ac:dyDescent="0.2">
      <c r="A29" s="36" t="s">
        <v>213</v>
      </c>
      <c r="B29" s="17">
        <v>0</v>
      </c>
      <c r="C29" s="11"/>
      <c r="D29" s="13">
        <v>0</v>
      </c>
      <c r="F29" s="17"/>
      <c r="H29" s="17"/>
    </row>
    <row r="30" spans="1:8" x14ac:dyDescent="0.2">
      <c r="A30" s="36" t="s">
        <v>214</v>
      </c>
      <c r="B30" s="17">
        <v>0</v>
      </c>
      <c r="C30" s="11"/>
      <c r="D30" s="13">
        <v>0</v>
      </c>
      <c r="F30" s="17"/>
      <c r="H30" s="17"/>
    </row>
    <row r="31" spans="1:8" x14ac:dyDescent="0.2">
      <c r="A31" s="36" t="s">
        <v>216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244</v>
      </c>
      <c r="B32" s="17">
        <v>0</v>
      </c>
      <c r="C32" s="11"/>
      <c r="D32" s="13">
        <v>0</v>
      </c>
      <c r="F32" s="17"/>
      <c r="H32" s="17"/>
    </row>
    <row r="33" spans="1:9" x14ac:dyDescent="0.2">
      <c r="A33" s="36" t="s">
        <v>217</v>
      </c>
      <c r="B33" s="17">
        <v>0</v>
      </c>
      <c r="C33" s="11"/>
      <c r="D33" s="13">
        <v>0</v>
      </c>
      <c r="F33" s="17"/>
      <c r="H33" s="17"/>
    </row>
    <row r="34" spans="1:9" x14ac:dyDescent="0.2">
      <c r="A34" s="36" t="s">
        <v>218</v>
      </c>
      <c r="B34" s="17">
        <v>0</v>
      </c>
      <c r="C34" s="11"/>
      <c r="D34" s="13">
        <v>0</v>
      </c>
      <c r="F34" s="17"/>
      <c r="H34" s="17"/>
    </row>
    <row r="35" spans="1:9" x14ac:dyDescent="0.2">
      <c r="A35" s="36" t="s">
        <v>215</v>
      </c>
      <c r="B35" s="17">
        <v>0</v>
      </c>
      <c r="C35" s="11"/>
      <c r="D35" s="13">
        <v>0</v>
      </c>
      <c r="F35" s="17"/>
      <c r="H35" s="17"/>
    </row>
    <row r="36" spans="1:9" x14ac:dyDescent="0.2">
      <c r="A36" s="36" t="s">
        <v>219</v>
      </c>
      <c r="B36" s="17">
        <v>0</v>
      </c>
      <c r="C36" s="11"/>
      <c r="D36" s="13">
        <v>0</v>
      </c>
      <c r="F36" s="17"/>
      <c r="H36" s="17"/>
    </row>
    <row r="37" spans="1:9" x14ac:dyDescent="0.2">
      <c r="A37" s="36" t="s">
        <v>220</v>
      </c>
      <c r="B37" s="17">
        <v>0</v>
      </c>
      <c r="C37" s="11"/>
      <c r="D37" s="13">
        <v>0</v>
      </c>
      <c r="F37" s="17"/>
      <c r="H37" s="17"/>
    </row>
    <row r="38" spans="1:9" x14ac:dyDescent="0.2">
      <c r="A38" s="36" t="s">
        <v>221</v>
      </c>
      <c r="B38" s="17">
        <v>0</v>
      </c>
      <c r="C38" s="11"/>
      <c r="D38" s="13">
        <v>0</v>
      </c>
      <c r="F38" s="17"/>
      <c r="H38" s="17"/>
    </row>
    <row r="39" spans="1:9" x14ac:dyDescent="0.2">
      <c r="B39" s="11"/>
      <c r="C39" s="11"/>
      <c r="D39" s="36"/>
      <c r="F39" s="36"/>
      <c r="H39" s="36"/>
    </row>
    <row r="40" spans="1:9" x14ac:dyDescent="0.2">
      <c r="A40" s="7" t="s">
        <v>20</v>
      </c>
      <c r="B40" s="12"/>
      <c r="C40" s="12"/>
      <c r="D40" s="2"/>
      <c r="E40" s="2"/>
      <c r="F40" s="2"/>
      <c r="G40" s="2"/>
      <c r="H40" s="2"/>
    </row>
    <row r="41" spans="1:9" x14ac:dyDescent="0.2">
      <c r="A41" s="7"/>
      <c r="B41" s="12"/>
      <c r="C41" s="12"/>
      <c r="D41" s="2"/>
      <c r="E41" s="2"/>
      <c r="F41" s="2"/>
      <c r="G41" s="2"/>
      <c r="H41" s="2"/>
    </row>
    <row r="42" spans="1:9" x14ac:dyDescent="0.2">
      <c r="A42" s="7"/>
      <c r="B42" s="28" t="s">
        <v>235</v>
      </c>
      <c r="C42" s="28"/>
      <c r="D42" s="28" t="s">
        <v>250</v>
      </c>
      <c r="E42" s="28"/>
      <c r="F42" s="28" t="s">
        <v>251</v>
      </c>
      <c r="G42" s="28"/>
      <c r="H42" s="28" t="s">
        <v>252</v>
      </c>
    </row>
    <row r="43" spans="1:9" x14ac:dyDescent="0.2">
      <c r="B43" s="12"/>
      <c r="C43" s="12"/>
      <c r="D43" s="38"/>
      <c r="E43" s="2"/>
      <c r="F43" s="2"/>
      <c r="G43" s="2"/>
      <c r="H43" s="38"/>
    </row>
    <row r="44" spans="1:9" x14ac:dyDescent="0.2">
      <c r="A44" t="s">
        <v>95</v>
      </c>
      <c r="B44" s="17">
        <v>18.233640999999999</v>
      </c>
      <c r="C44" s="13"/>
      <c r="D44" s="17">
        <v>18.150030000000001</v>
      </c>
      <c r="E44" s="17"/>
      <c r="F44" s="13">
        <v>18.87734</v>
      </c>
      <c r="G44" s="17"/>
      <c r="H44" s="17"/>
      <c r="I44" s="1"/>
    </row>
    <row r="45" spans="1:9" x14ac:dyDescent="0.2">
      <c r="A45" s="14" t="s">
        <v>74</v>
      </c>
      <c r="B45" s="16">
        <v>7.8155000000000002E-2</v>
      </c>
      <c r="C45" s="11"/>
      <c r="D45" s="16">
        <v>7.5962000000000002E-2</v>
      </c>
      <c r="E45" s="17"/>
      <c r="F45" s="44">
        <v>7.7002000000000001E-2</v>
      </c>
      <c r="G45" s="17"/>
      <c r="H45" s="16"/>
    </row>
    <row r="46" spans="1:9" x14ac:dyDescent="0.2">
      <c r="B46" s="17">
        <f>B44+B45</f>
        <v>18.311795999999998</v>
      </c>
      <c r="C46" s="13"/>
      <c r="D46" s="17">
        <f>D44+D45</f>
        <v>18.225992000000002</v>
      </c>
      <c r="E46" s="17"/>
      <c r="F46" s="13">
        <f>F44+F45</f>
        <v>18.954342</v>
      </c>
      <c r="G46" s="17"/>
      <c r="H46" s="17">
        <f>H44+H45</f>
        <v>0</v>
      </c>
    </row>
    <row r="47" spans="1:9" x14ac:dyDescent="0.2">
      <c r="A47" s="14"/>
      <c r="B47" s="17"/>
      <c r="C47" s="11"/>
      <c r="D47" s="17"/>
      <c r="E47" s="17"/>
      <c r="F47" s="13"/>
      <c r="G47" s="17"/>
      <c r="H47" s="17"/>
    </row>
    <row r="48" spans="1:9" x14ac:dyDescent="0.2">
      <c r="A48" t="s">
        <v>30</v>
      </c>
      <c r="B48" s="17">
        <v>19.19584</v>
      </c>
      <c r="C48" s="12"/>
      <c r="D48" s="37">
        <v>19.651848000000001</v>
      </c>
      <c r="E48" s="43"/>
      <c r="F48" s="13">
        <v>20.275441000000001</v>
      </c>
      <c r="G48" s="17"/>
      <c r="H48" s="17"/>
    </row>
    <row r="49" spans="1:8" x14ac:dyDescent="0.2">
      <c r="A49" s="14" t="s">
        <v>74</v>
      </c>
      <c r="B49" s="16">
        <v>0.33016600000000002</v>
      </c>
      <c r="C49" s="11"/>
      <c r="D49" s="16">
        <v>0.35174899999999998</v>
      </c>
      <c r="E49" s="17"/>
      <c r="F49" s="44">
        <v>0.41840500000000003</v>
      </c>
      <c r="G49" s="17"/>
      <c r="H49" s="16"/>
    </row>
    <row r="50" spans="1:8" x14ac:dyDescent="0.2">
      <c r="B50" s="17">
        <f>B48+B49</f>
        <v>19.526005999999999</v>
      </c>
      <c r="C50" s="13"/>
      <c r="D50" s="17">
        <f>D48+D49</f>
        <v>20.003597000000003</v>
      </c>
      <c r="E50" s="17"/>
      <c r="F50" s="13">
        <f>F48+F49</f>
        <v>20.693846000000001</v>
      </c>
      <c r="G50" s="17"/>
      <c r="H50" s="17">
        <f>H48+H49</f>
        <v>0</v>
      </c>
    </row>
    <row r="51" spans="1:8" x14ac:dyDescent="0.2">
      <c r="A51" s="14"/>
      <c r="B51" s="17"/>
      <c r="C51" s="11"/>
      <c r="D51" s="17"/>
      <c r="E51" s="17"/>
      <c r="F51" s="13"/>
      <c r="G51" s="17"/>
      <c r="H51" s="17"/>
    </row>
    <row r="52" spans="1:8" x14ac:dyDescent="0.2">
      <c r="A52" t="s">
        <v>44</v>
      </c>
      <c r="B52" s="17">
        <v>18.411073999999999</v>
      </c>
      <c r="C52" s="13"/>
      <c r="D52" s="17">
        <v>19.562709999999999</v>
      </c>
      <c r="E52" s="17"/>
      <c r="F52" s="13">
        <v>19.170819999999999</v>
      </c>
      <c r="G52" s="17"/>
      <c r="H52" s="17"/>
    </row>
    <row r="53" spans="1:8" x14ac:dyDescent="0.2">
      <c r="A53" s="14" t="s">
        <v>21</v>
      </c>
      <c r="B53" s="16">
        <v>0.10473399999999999</v>
      </c>
      <c r="C53" s="11"/>
      <c r="D53" s="16">
        <v>0.14760400000000001</v>
      </c>
      <c r="E53" s="17"/>
      <c r="F53" s="44">
        <v>0.15049100000000001</v>
      </c>
      <c r="G53" s="17"/>
      <c r="H53" s="16"/>
    </row>
    <row r="54" spans="1:8" x14ac:dyDescent="0.2">
      <c r="B54" s="17">
        <f>B52+B53</f>
        <v>18.515808</v>
      </c>
      <c r="C54" s="13"/>
      <c r="D54" s="17">
        <f>D52+D53</f>
        <v>19.710314</v>
      </c>
      <c r="E54" s="17"/>
      <c r="F54" s="13">
        <f>F52+F53</f>
        <v>19.321310999999998</v>
      </c>
      <c r="G54" s="17"/>
      <c r="H54" s="17">
        <f>H52+H53</f>
        <v>0</v>
      </c>
    </row>
    <row r="55" spans="1:8" x14ac:dyDescent="0.2">
      <c r="B55" s="17"/>
      <c r="C55" s="11"/>
      <c r="D55" s="17"/>
      <c r="E55" s="17"/>
      <c r="F55" s="13"/>
      <c r="G55" s="17"/>
      <c r="H55" s="17"/>
    </row>
    <row r="56" spans="1:8" x14ac:dyDescent="0.2">
      <c r="A56" t="s">
        <v>59</v>
      </c>
      <c r="B56" s="17">
        <v>14.743669000000001</v>
      </c>
      <c r="C56" s="13"/>
      <c r="D56" s="17">
        <v>14.618187000000001</v>
      </c>
      <c r="E56" s="17"/>
      <c r="F56" s="13">
        <v>14.609835</v>
      </c>
      <c r="G56" s="17"/>
      <c r="H56" s="17"/>
    </row>
    <row r="57" spans="1:8" x14ac:dyDescent="0.2">
      <c r="B57" s="11"/>
      <c r="C57" s="11"/>
      <c r="H57" s="36"/>
    </row>
  </sheetData>
  <customSheetViews>
    <customSheetView guid="{5A644AC9-F0A3-4A8D-9668-1C5ACBC0012C}" scale="147" fitToPage="1" topLeftCell="A39">
      <selection activeCell="D50" sqref="D50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7" fitToPage="1" topLeftCell="A51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7" fitToPage="1" topLeftCell="A42">
      <selection activeCell="F52" sqref="F52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H61"/>
  <sheetViews>
    <sheetView topLeftCell="A36" zoomScale="155" zoomScaleNormal="155" workbookViewId="0">
      <selection activeCell="D43" sqref="D43"/>
    </sheetView>
  </sheetViews>
  <sheetFormatPr defaultRowHeight="12.75" x14ac:dyDescent="0.2"/>
  <cols>
    <col min="1" max="1" width="39" customWidth="1"/>
    <col min="2" max="2" width="13.7109375" customWidth="1"/>
    <col min="3" max="3" width="3" customWidth="1"/>
    <col min="4" max="4" width="13.7109375" customWidth="1"/>
    <col min="5" max="5" width="3" customWidth="1"/>
    <col min="6" max="6" width="13.7109375" customWidth="1"/>
    <col min="7" max="7" width="3" customWidth="1"/>
    <col min="8" max="8" width="15.7109375" customWidth="1"/>
  </cols>
  <sheetData>
    <row r="2" spans="1:8" ht="15.75" x14ac:dyDescent="0.25">
      <c r="A2" s="6" t="s">
        <v>127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5.8590159999999996</v>
      </c>
      <c r="C8" s="11"/>
      <c r="D8" s="13">
        <v>5.7957000000000001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5.8590169999999997</v>
      </c>
      <c r="C10" s="11"/>
      <c r="D10" s="13">
        <v>5.7957000000000001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3.0321440000000002</v>
      </c>
      <c r="C12" s="11"/>
      <c r="D12" s="13">
        <v>3.095666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7"/>
      <c r="C16" s="11"/>
      <c r="D16" s="36"/>
      <c r="F16" s="36"/>
      <c r="H16" s="36"/>
    </row>
    <row r="17" spans="1:8" x14ac:dyDescent="0.2">
      <c r="B17" s="17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8.8911610000000003</v>
      </c>
      <c r="C18" s="13"/>
      <c r="D18" s="13">
        <f>(D10+D12+D14)</f>
        <v>8.8913659999999997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8.8911599999999993</v>
      </c>
      <c r="C21" s="13"/>
      <c r="D21" s="13">
        <f>(D8+D12)</f>
        <v>8.8913659999999997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s="36" t="s">
        <v>245</v>
      </c>
      <c r="B27" s="17">
        <v>0</v>
      </c>
      <c r="C27" s="12"/>
      <c r="D27" s="13">
        <v>0</v>
      </c>
      <c r="E27" s="2"/>
      <c r="F27" s="17"/>
      <c r="G27" s="2"/>
      <c r="H27" s="17"/>
    </row>
    <row r="28" spans="1:8" x14ac:dyDescent="0.2">
      <c r="A28" t="s">
        <v>128</v>
      </c>
      <c r="B28" s="17">
        <v>1.342006</v>
      </c>
      <c r="C28" s="11"/>
      <c r="D28" s="13">
        <v>1.452056</v>
      </c>
      <c r="F28" s="17"/>
      <c r="H28" s="17"/>
    </row>
    <row r="29" spans="1:8" x14ac:dyDescent="0.2">
      <c r="A29" t="s">
        <v>129</v>
      </c>
      <c r="B29" s="17">
        <v>2.7400899999999999</v>
      </c>
      <c r="C29" s="11"/>
      <c r="D29" s="13">
        <v>2.7400890000000002</v>
      </c>
      <c r="F29" s="17"/>
      <c r="H29" s="17"/>
    </row>
    <row r="30" spans="1:8" x14ac:dyDescent="0.2">
      <c r="A30" t="s">
        <v>130</v>
      </c>
      <c r="B30" s="17">
        <v>1.9350750000000001</v>
      </c>
      <c r="C30" s="11"/>
      <c r="D30" s="13">
        <v>1.1470359999999999</v>
      </c>
      <c r="F30" s="17"/>
      <c r="H30" s="17"/>
    </row>
    <row r="31" spans="1:8" x14ac:dyDescent="0.2">
      <c r="A31" t="s">
        <v>131</v>
      </c>
      <c r="B31" s="17">
        <v>9.1301999999999994E-2</v>
      </c>
      <c r="C31" s="11"/>
      <c r="D31" s="13">
        <v>0.17905799999999999</v>
      </c>
      <c r="F31" s="17"/>
      <c r="H31" s="17"/>
    </row>
    <row r="32" spans="1:8" x14ac:dyDescent="0.2">
      <c r="A32" t="s">
        <v>132</v>
      </c>
      <c r="B32" s="17">
        <v>1.0285960000000001</v>
      </c>
      <c r="C32" s="11"/>
      <c r="D32" s="13">
        <v>1.0722700000000001</v>
      </c>
      <c r="F32" s="17"/>
      <c r="H32" s="17"/>
    </row>
    <row r="33" spans="1:8" x14ac:dyDescent="0.2">
      <c r="A33" s="36" t="s">
        <v>229</v>
      </c>
      <c r="B33" s="17">
        <v>1.012615</v>
      </c>
      <c r="C33" s="11"/>
      <c r="D33" s="13">
        <v>1.0437080000000001</v>
      </c>
      <c r="F33" s="17"/>
      <c r="H33" s="17"/>
    </row>
    <row r="34" spans="1:8" x14ac:dyDescent="0.2">
      <c r="A34" s="36" t="s">
        <v>232</v>
      </c>
      <c r="B34" s="17">
        <v>0</v>
      </c>
      <c r="C34" s="11"/>
      <c r="D34" s="13">
        <v>0</v>
      </c>
      <c r="F34" s="17"/>
      <c r="H34" s="17"/>
    </row>
    <row r="35" spans="1:8" x14ac:dyDescent="0.2">
      <c r="A35" s="36" t="s">
        <v>222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233</v>
      </c>
      <c r="B36" s="17">
        <v>0</v>
      </c>
      <c r="C36" s="11"/>
      <c r="D36" s="13">
        <v>0</v>
      </c>
      <c r="F36" s="17"/>
      <c r="H36" s="17"/>
    </row>
    <row r="37" spans="1:8" x14ac:dyDescent="0.2">
      <c r="D37" s="1"/>
      <c r="F37" s="17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133</v>
      </c>
      <c r="B42" s="17">
        <v>7.4899630000000004</v>
      </c>
      <c r="C42" s="13"/>
      <c r="D42" s="13">
        <v>7.462809</v>
      </c>
      <c r="E42" s="25"/>
      <c r="F42" s="17"/>
      <c r="G42" s="25"/>
      <c r="H42" s="17"/>
    </row>
    <row r="43" spans="1:8" x14ac:dyDescent="0.2">
      <c r="A43" t="s">
        <v>134</v>
      </c>
      <c r="B43" s="17">
        <v>6.7</v>
      </c>
      <c r="C43" s="13"/>
      <c r="D43" s="13">
        <v>6.8836000000000004</v>
      </c>
      <c r="E43" s="25"/>
      <c r="F43" s="17"/>
      <c r="G43" s="25"/>
      <c r="H43" s="17"/>
    </row>
    <row r="44" spans="1:8" x14ac:dyDescent="0.2">
      <c r="B44" s="18"/>
      <c r="C44" s="13"/>
      <c r="D44" s="18"/>
      <c r="E44" s="25"/>
      <c r="F44" s="25"/>
      <c r="G44" s="25"/>
      <c r="H44" s="25"/>
    </row>
    <row r="45" spans="1:8" x14ac:dyDescent="0.2">
      <c r="B45" s="11"/>
      <c r="C45" s="11"/>
      <c r="D45" s="25"/>
      <c r="E45" s="25"/>
      <c r="F45" s="25"/>
      <c r="G45" s="25"/>
      <c r="H45" s="25"/>
    </row>
    <row r="46" spans="1:8" x14ac:dyDescent="0.2">
      <c r="A46" s="7" t="s">
        <v>20</v>
      </c>
      <c r="B46" s="12"/>
      <c r="C46" s="12"/>
      <c r="D46" s="2"/>
      <c r="E46" s="2"/>
      <c r="F46" s="2"/>
      <c r="G46" s="2"/>
      <c r="H46" s="2"/>
    </row>
    <row r="47" spans="1:8" x14ac:dyDescent="0.2">
      <c r="A47" s="7"/>
      <c r="B47" s="12"/>
      <c r="C47" s="12"/>
      <c r="D47" s="2"/>
      <c r="E47" s="2"/>
      <c r="F47" s="2"/>
      <c r="G47" s="2"/>
      <c r="H47" s="2"/>
    </row>
    <row r="48" spans="1:8" x14ac:dyDescent="0.2">
      <c r="A48" s="7"/>
      <c r="B48" s="28" t="s">
        <v>235</v>
      </c>
      <c r="C48" s="28"/>
      <c r="D48" s="28" t="s">
        <v>250</v>
      </c>
      <c r="E48" s="28"/>
      <c r="F48" s="28" t="s">
        <v>251</v>
      </c>
      <c r="G48" s="28"/>
      <c r="H48" s="28" t="s">
        <v>252</v>
      </c>
    </row>
    <row r="49" spans="1:8" x14ac:dyDescent="0.2">
      <c r="B49" s="43"/>
      <c r="C49" s="12"/>
      <c r="D49" s="38"/>
      <c r="E49" s="2"/>
      <c r="F49" s="2"/>
      <c r="G49" s="2"/>
      <c r="H49" s="2"/>
    </row>
    <row r="50" spans="1:8" x14ac:dyDescent="0.2">
      <c r="A50" t="s">
        <v>58</v>
      </c>
      <c r="B50" s="17">
        <v>5.8937179999999998</v>
      </c>
      <c r="C50" s="11"/>
      <c r="D50" s="17">
        <v>5.4959059999999997</v>
      </c>
      <c r="E50" s="17"/>
      <c r="F50" s="13">
        <v>5.4429080000000001</v>
      </c>
      <c r="G50" s="17"/>
      <c r="H50" s="17"/>
    </row>
    <row r="51" spans="1:8" x14ac:dyDescent="0.2">
      <c r="A51" s="14" t="s">
        <v>21</v>
      </c>
      <c r="B51" s="16">
        <v>0.25146200000000002</v>
      </c>
      <c r="C51" s="11"/>
      <c r="D51" s="16">
        <v>0.26397199999999998</v>
      </c>
      <c r="E51" s="17"/>
      <c r="F51" s="44">
        <v>0.27242899999999998</v>
      </c>
      <c r="G51" s="17"/>
      <c r="H51" s="16"/>
    </row>
    <row r="52" spans="1:8" x14ac:dyDescent="0.2">
      <c r="B52" s="17">
        <f>B50+B51</f>
        <v>6.1451799999999999</v>
      </c>
      <c r="C52" s="13"/>
      <c r="D52" s="17">
        <f>D50+D51</f>
        <v>5.7598779999999996</v>
      </c>
      <c r="E52" s="17"/>
      <c r="F52" s="13">
        <f>F50+F51</f>
        <v>5.7153369999999999</v>
      </c>
      <c r="G52" s="17"/>
      <c r="H52" s="17">
        <f>H50+H51</f>
        <v>0</v>
      </c>
    </row>
    <row r="53" spans="1:8" x14ac:dyDescent="0.2">
      <c r="B53" s="13"/>
      <c r="C53" s="11"/>
      <c r="H53" s="1"/>
    </row>
    <row r="54" spans="1:8" x14ac:dyDescent="0.2">
      <c r="B54" s="11"/>
      <c r="C54" s="11"/>
    </row>
    <row r="55" spans="1:8" x14ac:dyDescent="0.2">
      <c r="A55" s="14"/>
      <c r="B55" s="17"/>
      <c r="C55" s="11"/>
    </row>
    <row r="56" spans="1:8" x14ac:dyDescent="0.2">
      <c r="B56" s="18"/>
      <c r="C56" s="13"/>
    </row>
    <row r="57" spans="1:8" x14ac:dyDescent="0.2">
      <c r="B57" s="13"/>
      <c r="C57" s="11"/>
    </row>
    <row r="58" spans="1:8" x14ac:dyDescent="0.2">
      <c r="B58" s="11"/>
      <c r="C58" s="11"/>
    </row>
    <row r="59" spans="1:8" x14ac:dyDescent="0.2">
      <c r="B59" s="13"/>
      <c r="C59" s="11"/>
    </row>
    <row r="60" spans="1:8" x14ac:dyDescent="0.2">
      <c r="B60" s="13"/>
      <c r="C60" s="13"/>
    </row>
    <row r="61" spans="1:8" x14ac:dyDescent="0.2">
      <c r="B61" s="11"/>
      <c r="C61" s="11"/>
    </row>
  </sheetData>
  <customSheetViews>
    <customSheetView guid="{5A644AC9-F0A3-4A8D-9668-1C5ACBC0012C}" scale="155" fitToPage="1" topLeftCell="A43">
      <selection activeCell="D52" sqref="D52"/>
      <pageMargins left="0.5" right="0.5" top="0.5" bottom="0.5" header="0.5" footer="0.32"/>
      <pageSetup scale="93" orientation="portrait" r:id="rId1"/>
      <headerFooter alignWithMargins="0"/>
    </customSheetView>
    <customSheetView guid="{EA6C6077-5D8D-4269-8FF0-63C1E96CAA62}" scale="155" fitToPage="1" topLeftCell="A30">
      <selection activeCell="D43" sqref="D43"/>
      <pageMargins left="0.5" right="0.5" top="0.5" bottom="0.5" header="0.5" footer="0.32"/>
      <pageSetup scale="93" orientation="portrait" r:id="rId2"/>
      <headerFooter alignWithMargins="0"/>
    </customSheetView>
    <customSheetView guid="{9383A631-E9D4-4702-B9E9-B21627142410}" scale="155" fitToPage="1" topLeftCell="A18">
      <selection activeCell="F8" sqref="F8"/>
      <pageMargins left="0.5" right="0.5" top="0.5" bottom="0.5" header="0.5" footer="0.32"/>
      <pageSetup scale="93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93" orientation="portrait" r:id="rId4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H46"/>
  <sheetViews>
    <sheetView topLeftCell="A30" zoomScale="140" zoomScaleNormal="140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135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36"/>
    </row>
    <row r="8" spans="1:8" x14ac:dyDescent="0.2">
      <c r="A8" t="s">
        <v>5</v>
      </c>
      <c r="B8" s="17">
        <v>0</v>
      </c>
      <c r="C8" s="17"/>
      <c r="D8" s="13">
        <v>0</v>
      </c>
      <c r="F8" s="17"/>
      <c r="H8" s="17"/>
    </row>
    <row r="9" spans="1:8" x14ac:dyDescent="0.2">
      <c r="B9" s="17"/>
      <c r="C9" s="17"/>
      <c r="D9" s="13"/>
      <c r="F9" s="17"/>
      <c r="H9" s="17"/>
    </row>
    <row r="10" spans="1:8" x14ac:dyDescent="0.2">
      <c r="A10" t="s">
        <v>6</v>
      </c>
      <c r="B10" s="17">
        <v>8.8560549999999996</v>
      </c>
      <c r="C10" s="17"/>
      <c r="D10" s="13">
        <v>9.2994029999999999</v>
      </c>
      <c r="F10" s="17"/>
      <c r="H10" s="17"/>
    </row>
    <row r="11" spans="1:8" x14ac:dyDescent="0.2">
      <c r="B11" s="17"/>
      <c r="C11" s="17"/>
      <c r="D11" s="13"/>
      <c r="F11" s="17"/>
      <c r="H11" s="17"/>
    </row>
    <row r="12" spans="1:8" x14ac:dyDescent="0.2">
      <c r="A12" t="s">
        <v>7</v>
      </c>
      <c r="B12" s="17">
        <v>5.7357849999999999</v>
      </c>
      <c r="C12" s="17"/>
      <c r="D12" s="13">
        <v>5.8144720000000003</v>
      </c>
      <c r="F12" s="17"/>
      <c r="H12" s="17"/>
    </row>
    <row r="13" spans="1:8" x14ac:dyDescent="0.2">
      <c r="B13" s="17"/>
      <c r="C13" s="17"/>
      <c r="D13" s="13"/>
      <c r="F13" s="17"/>
      <c r="H13" s="17"/>
    </row>
    <row r="14" spans="1:8" x14ac:dyDescent="0.2">
      <c r="A14" t="s">
        <v>8</v>
      </c>
      <c r="B14" s="17">
        <v>0</v>
      </c>
      <c r="C14" s="17"/>
      <c r="D14" s="13">
        <v>0</v>
      </c>
      <c r="F14" s="17"/>
      <c r="H14" s="17"/>
    </row>
    <row r="15" spans="1:8" x14ac:dyDescent="0.2">
      <c r="B15" s="13"/>
      <c r="C15" s="17"/>
      <c r="D15" s="36"/>
      <c r="F15" s="17"/>
      <c r="H15" s="17"/>
    </row>
    <row r="16" spans="1:8" x14ac:dyDescent="0.2">
      <c r="B16" s="13"/>
      <c r="C16" s="17"/>
      <c r="D16" s="1"/>
      <c r="F16" s="36"/>
      <c r="H16" s="36"/>
    </row>
    <row r="17" spans="1:8" x14ac:dyDescent="0.2">
      <c r="B17" s="13"/>
      <c r="C17" s="17"/>
      <c r="D17" s="36"/>
      <c r="F17" s="36"/>
      <c r="H17" s="36"/>
    </row>
    <row r="18" spans="1:8" x14ac:dyDescent="0.2">
      <c r="A18" s="1" t="s">
        <v>16</v>
      </c>
      <c r="B18" s="17">
        <f>(B10+B12+B14)</f>
        <v>14.591839999999999</v>
      </c>
      <c r="C18" s="17"/>
      <c r="D18" s="13">
        <f>(D10+D12+D14)</f>
        <v>15.113875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7"/>
      <c r="D19" s="1"/>
      <c r="F19" s="36"/>
      <c r="H19" s="36"/>
    </row>
    <row r="20" spans="1:8" x14ac:dyDescent="0.2">
      <c r="B20" s="17"/>
      <c r="C20" s="17"/>
      <c r="D20" s="1"/>
      <c r="F20" s="36"/>
      <c r="H20" s="36"/>
    </row>
    <row r="21" spans="1:8" x14ac:dyDescent="0.2">
      <c r="A21" s="1" t="s">
        <v>17</v>
      </c>
      <c r="B21" s="17">
        <v>0</v>
      </c>
      <c r="C21" s="17"/>
      <c r="D21" s="13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7"/>
      <c r="D22" s="1"/>
      <c r="F22" s="36"/>
      <c r="H22" s="36"/>
    </row>
    <row r="23" spans="1:8" x14ac:dyDescent="0.2">
      <c r="A23" s="1"/>
      <c r="B23" s="13"/>
      <c r="C23" s="17"/>
      <c r="D23" s="1"/>
      <c r="F23" s="36"/>
      <c r="H23" s="36"/>
    </row>
    <row r="24" spans="1:8" x14ac:dyDescent="0.2">
      <c r="B24" s="17"/>
      <c r="C24" s="17"/>
      <c r="D24" s="1"/>
      <c r="F24" s="36"/>
      <c r="H24" s="1"/>
    </row>
    <row r="25" spans="1:8" x14ac:dyDescent="0.2">
      <c r="A25" s="7" t="s">
        <v>9</v>
      </c>
      <c r="B25" s="43"/>
      <c r="C25" s="43"/>
      <c r="D25" s="9"/>
      <c r="E25" s="2"/>
      <c r="F25" s="38"/>
      <c r="G25" s="2"/>
      <c r="H25" s="9"/>
    </row>
    <row r="26" spans="1:8" x14ac:dyDescent="0.2">
      <c r="B26" s="43"/>
      <c r="C26" s="43"/>
      <c r="D26" s="9"/>
      <c r="E26" s="2"/>
      <c r="F26" s="38"/>
      <c r="G26" s="2"/>
      <c r="H26" s="9"/>
    </row>
    <row r="27" spans="1:8" x14ac:dyDescent="0.2">
      <c r="A27" t="s">
        <v>136</v>
      </c>
      <c r="B27" s="17">
        <v>0.28560799999999997</v>
      </c>
      <c r="C27" s="17"/>
      <c r="D27" s="13">
        <v>0.30371300000000001</v>
      </c>
      <c r="F27" s="17"/>
      <c r="H27" s="17"/>
    </row>
    <row r="28" spans="1:8" x14ac:dyDescent="0.2">
      <c r="A28" s="36" t="s">
        <v>223</v>
      </c>
      <c r="B28" s="17">
        <v>0</v>
      </c>
      <c r="C28" s="17"/>
      <c r="D28" s="13">
        <v>0</v>
      </c>
      <c r="F28" s="17"/>
      <c r="H28" s="17"/>
    </row>
    <row r="29" spans="1:8" x14ac:dyDescent="0.2">
      <c r="B29" s="11"/>
      <c r="C29" s="11"/>
      <c r="F29" s="36"/>
      <c r="H29" s="36"/>
    </row>
    <row r="30" spans="1:8" x14ac:dyDescent="0.2">
      <c r="B30" s="11"/>
      <c r="C30" s="11"/>
      <c r="F30" s="36"/>
    </row>
    <row r="31" spans="1:8" x14ac:dyDescent="0.2">
      <c r="A31" s="7" t="s">
        <v>142</v>
      </c>
      <c r="B31" s="12"/>
      <c r="C31" s="12"/>
      <c r="D31" s="2"/>
      <c r="E31" s="2"/>
      <c r="F31" s="2"/>
      <c r="G31" s="2"/>
      <c r="H31" s="2"/>
    </row>
    <row r="32" spans="1:8" x14ac:dyDescent="0.2">
      <c r="A32" s="7"/>
      <c r="B32" s="12"/>
      <c r="C32" s="12"/>
      <c r="D32" s="2"/>
      <c r="E32" s="2"/>
      <c r="F32" s="2"/>
      <c r="G32" s="2"/>
      <c r="H32" s="2"/>
    </row>
    <row r="33" spans="1:8" x14ac:dyDescent="0.2">
      <c r="B33" s="28" t="s">
        <v>235</v>
      </c>
      <c r="C33" s="28"/>
      <c r="D33" s="28" t="s">
        <v>250</v>
      </c>
      <c r="E33" s="28"/>
      <c r="F33" s="28" t="s">
        <v>251</v>
      </c>
      <c r="G33" s="28"/>
      <c r="H33" s="28" t="s">
        <v>252</v>
      </c>
    </row>
    <row r="34" spans="1:8" x14ac:dyDescent="0.2">
      <c r="B34" s="27"/>
      <c r="C34" s="12"/>
      <c r="D34" s="2"/>
      <c r="E34" s="2"/>
      <c r="F34" s="2"/>
      <c r="G34" s="2"/>
      <c r="H34" s="2"/>
    </row>
    <row r="35" spans="1:8" x14ac:dyDescent="0.2">
      <c r="A35" t="s">
        <v>30</v>
      </c>
      <c r="B35" s="17">
        <v>13.960611</v>
      </c>
      <c r="C35" s="11"/>
      <c r="D35" s="17">
        <v>14.902651000000001</v>
      </c>
      <c r="F35" s="13">
        <v>16.139842999999999</v>
      </c>
      <c r="H35" s="17"/>
    </row>
    <row r="36" spans="1:8" x14ac:dyDescent="0.2">
      <c r="A36" s="14" t="s">
        <v>21</v>
      </c>
      <c r="B36" s="16">
        <v>0.240121</v>
      </c>
      <c r="C36" s="11"/>
      <c r="D36" s="16">
        <v>0.26674300000000001</v>
      </c>
      <c r="F36" s="44">
        <v>0.33306200000000002</v>
      </c>
      <c r="H36" s="16"/>
    </row>
    <row r="37" spans="1:8" x14ac:dyDescent="0.2">
      <c r="B37" s="17">
        <f>B35+B36</f>
        <v>14.200732</v>
      </c>
      <c r="C37" s="13"/>
      <c r="D37" s="17">
        <f>D35+D36</f>
        <v>15.169394</v>
      </c>
      <c r="E37" s="13"/>
      <c r="F37" s="13">
        <f>F35+F36</f>
        <v>16.472905000000001</v>
      </c>
      <c r="G37" s="18"/>
      <c r="H37" s="17">
        <f>H35+H36</f>
        <v>0</v>
      </c>
    </row>
    <row r="38" spans="1:8" x14ac:dyDescent="0.2">
      <c r="B38" s="17"/>
      <c r="C38" s="11"/>
    </row>
    <row r="39" spans="1:8" x14ac:dyDescent="0.2">
      <c r="B39" s="11"/>
      <c r="C39" s="11"/>
    </row>
    <row r="40" spans="1:8" x14ac:dyDescent="0.2">
      <c r="A40" s="14"/>
      <c r="B40" s="17"/>
      <c r="C40" s="11"/>
    </row>
    <row r="41" spans="1:8" x14ac:dyDescent="0.2">
      <c r="B41" s="18"/>
      <c r="C41" s="13"/>
    </row>
    <row r="42" spans="1:8" x14ac:dyDescent="0.2">
      <c r="B42" s="13"/>
      <c r="C42" s="11"/>
    </row>
    <row r="43" spans="1:8" x14ac:dyDescent="0.2">
      <c r="B43" s="11"/>
      <c r="C43" s="11"/>
    </row>
    <row r="44" spans="1:8" x14ac:dyDescent="0.2">
      <c r="B44" s="13"/>
      <c r="C44" s="11"/>
    </row>
    <row r="45" spans="1:8" x14ac:dyDescent="0.2">
      <c r="B45" s="13"/>
      <c r="C45" s="13"/>
    </row>
    <row r="46" spans="1:8" x14ac:dyDescent="0.2">
      <c r="B46" s="11"/>
      <c r="C46" s="11"/>
    </row>
  </sheetData>
  <customSheetViews>
    <customSheetView guid="{5A644AC9-F0A3-4A8D-9668-1C5ACBC0012C}" scale="140" fitToPage="1" topLeftCell="A25">
      <selection activeCell="D37" sqref="D37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0" fitToPage="1" topLeftCell="A18">
      <selection activeCell="F8" sqref="F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H58"/>
  <sheetViews>
    <sheetView tabSelected="1" topLeftCell="A21" zoomScale="148" zoomScaleNormal="148" workbookViewId="0">
      <selection activeCell="K27" sqref="K27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137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A6" s="29"/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266</v>
      </c>
      <c r="B8" s="17">
        <v>7.2920879999999997</v>
      </c>
      <c r="C8" s="13"/>
      <c r="D8" s="13">
        <v>7.6311099999999996</v>
      </c>
      <c r="E8" s="13"/>
      <c r="F8" s="17"/>
      <c r="G8" s="13"/>
      <c r="H8" s="13"/>
    </row>
    <row r="9" spans="1:8" x14ac:dyDescent="0.2">
      <c r="B9" s="11"/>
      <c r="C9" s="11"/>
    </row>
    <row r="10" spans="1:8" x14ac:dyDescent="0.2">
      <c r="B10" s="11"/>
      <c r="C10" s="11"/>
    </row>
    <row r="11" spans="1:8" x14ac:dyDescent="0.2">
      <c r="B11" s="11"/>
      <c r="C11" s="11"/>
    </row>
    <row r="12" spans="1:8" x14ac:dyDescent="0.2">
      <c r="A12" s="22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">
      <c r="A13" s="22"/>
      <c r="B13" s="23"/>
      <c r="C13" s="23"/>
      <c r="D13" s="23"/>
      <c r="E13" s="23"/>
      <c r="F13" s="23"/>
      <c r="G13" s="23"/>
      <c r="H13" s="23"/>
    </row>
    <row r="14" spans="1:8" x14ac:dyDescent="0.2">
      <c r="A14" s="22"/>
      <c r="B14" s="28" t="s">
        <v>257</v>
      </c>
      <c r="C14" s="23"/>
      <c r="D14" s="28" t="s">
        <v>258</v>
      </c>
      <c r="E14" s="28"/>
      <c r="F14" s="28" t="s">
        <v>259</v>
      </c>
      <c r="G14" s="28"/>
      <c r="H14" s="28" t="s">
        <v>260</v>
      </c>
    </row>
    <row r="15" spans="1:8" x14ac:dyDescent="0.2">
      <c r="B15" s="11"/>
      <c r="C15" s="11"/>
    </row>
    <row r="16" spans="1:8" x14ac:dyDescent="0.2">
      <c r="A16" t="s">
        <v>139</v>
      </c>
      <c r="B16" s="17">
        <v>10.27</v>
      </c>
      <c r="C16" s="17"/>
      <c r="D16" s="13">
        <v>11.1304</v>
      </c>
      <c r="E16" s="36"/>
      <c r="F16" s="17"/>
      <c r="G16" s="36"/>
      <c r="H16" s="17"/>
    </row>
    <row r="17" spans="1:8" x14ac:dyDescent="0.2">
      <c r="B17" s="11"/>
      <c r="C17" s="11"/>
      <c r="D17" s="36"/>
      <c r="E17" s="36"/>
      <c r="F17" s="36"/>
    </row>
    <row r="18" spans="1:8" x14ac:dyDescent="0.2">
      <c r="B18" s="11"/>
      <c r="C18" s="11"/>
    </row>
    <row r="19" spans="1:8" x14ac:dyDescent="0.2">
      <c r="B19" s="11"/>
      <c r="C19" s="11"/>
    </row>
    <row r="20" spans="1:8" x14ac:dyDescent="0.2">
      <c r="A20" s="7" t="s">
        <v>140</v>
      </c>
      <c r="B20" s="24"/>
      <c r="C20" s="12"/>
      <c r="D20" s="2"/>
      <c r="E20" s="2"/>
      <c r="F20" s="2"/>
      <c r="G20" s="2"/>
      <c r="H20" s="2"/>
    </row>
    <row r="21" spans="1:8" x14ac:dyDescent="0.2">
      <c r="A21" s="7"/>
      <c r="B21" s="24"/>
      <c r="C21" s="12"/>
      <c r="D21" s="2"/>
      <c r="E21" s="2"/>
      <c r="F21" s="2"/>
      <c r="G21" s="2"/>
      <c r="H21" s="2"/>
    </row>
    <row r="22" spans="1:8" x14ac:dyDescent="0.2">
      <c r="A22" s="7"/>
      <c r="B22" s="28" t="s">
        <v>235</v>
      </c>
      <c r="C22" s="28"/>
      <c r="D22" s="28" t="s">
        <v>250</v>
      </c>
      <c r="E22" s="28"/>
      <c r="F22" s="28" t="s">
        <v>251</v>
      </c>
      <c r="G22" s="28"/>
      <c r="H22" s="28" t="s">
        <v>252</v>
      </c>
    </row>
    <row r="23" spans="1:8" x14ac:dyDescent="0.2">
      <c r="A23" s="1"/>
      <c r="B23" s="13"/>
      <c r="C23" s="11"/>
    </row>
    <row r="24" spans="1:8" x14ac:dyDescent="0.2">
      <c r="A24" t="s">
        <v>236</v>
      </c>
      <c r="B24" s="17">
        <v>10.940199</v>
      </c>
      <c r="C24" s="13"/>
      <c r="D24" s="17">
        <v>11.312675</v>
      </c>
      <c r="E24" s="17"/>
      <c r="F24" s="13">
        <v>11.627362</v>
      </c>
      <c r="G24" s="17"/>
      <c r="H24" s="17"/>
    </row>
    <row r="25" spans="1:8" x14ac:dyDescent="0.2">
      <c r="A25" s="26" t="s">
        <v>74</v>
      </c>
      <c r="B25" s="16">
        <v>4.6892999999999997E-2</v>
      </c>
      <c r="C25" s="13"/>
      <c r="D25" s="16">
        <v>4.7345999999999999E-2</v>
      </c>
      <c r="E25" s="17"/>
      <c r="F25" s="44">
        <v>4.7428999999999999E-2</v>
      </c>
      <c r="G25" s="17"/>
      <c r="H25" s="16"/>
    </row>
    <row r="26" spans="1:8" x14ac:dyDescent="0.2">
      <c r="A26" s="7"/>
      <c r="B26" s="17">
        <f>B24+B25</f>
        <v>10.987092000000001</v>
      </c>
      <c r="C26" s="13"/>
      <c r="D26" s="17">
        <f>D24+D25</f>
        <v>11.360021</v>
      </c>
      <c r="E26" s="17"/>
      <c r="F26" s="13">
        <f>F24+F25</f>
        <v>11.674790999999999</v>
      </c>
      <c r="G26" s="17"/>
      <c r="H26" s="17">
        <f>H24+H25</f>
        <v>0</v>
      </c>
    </row>
    <row r="27" spans="1:8" x14ac:dyDescent="0.2">
      <c r="A27" s="25"/>
      <c r="B27" s="17"/>
      <c r="C27" s="11"/>
      <c r="D27" s="17"/>
      <c r="E27" s="17"/>
      <c r="F27" s="13"/>
      <c r="G27" s="17"/>
      <c r="H27" s="13"/>
    </row>
    <row r="28" spans="1:8" x14ac:dyDescent="0.2">
      <c r="A28" s="1"/>
      <c r="B28" s="17"/>
      <c r="C28" s="11"/>
      <c r="D28" s="17"/>
      <c r="E28" s="17"/>
      <c r="F28" s="13"/>
      <c r="G28" s="17"/>
      <c r="H28" s="13"/>
    </row>
    <row r="29" spans="1:8" x14ac:dyDescent="0.2">
      <c r="A29" s="25" t="s">
        <v>44</v>
      </c>
      <c r="B29" s="17">
        <v>11.046645</v>
      </c>
      <c r="C29" s="11"/>
      <c r="D29" s="17">
        <v>12.193196</v>
      </c>
      <c r="E29" s="17"/>
      <c r="F29" s="13">
        <v>11.808114</v>
      </c>
      <c r="G29" s="17"/>
      <c r="H29" s="17"/>
    </row>
    <row r="30" spans="1:8" x14ac:dyDescent="0.2">
      <c r="A30" s="26" t="s">
        <v>74</v>
      </c>
      <c r="B30" s="16">
        <v>6.2840999999999994E-2</v>
      </c>
      <c r="C30" s="13"/>
      <c r="D30" s="16">
        <v>9.1999999999999998E-2</v>
      </c>
      <c r="E30" s="17"/>
      <c r="F30" s="44">
        <v>9.2693999999999999E-2</v>
      </c>
      <c r="G30" s="17"/>
      <c r="H30" s="16"/>
    </row>
    <row r="31" spans="1:8" x14ac:dyDescent="0.2">
      <c r="A31" s="7"/>
      <c r="B31" s="17">
        <f>B29+B30</f>
        <v>11.109486</v>
      </c>
      <c r="C31" s="13"/>
      <c r="D31" s="17">
        <f>D29+D30</f>
        <v>12.285196000000001</v>
      </c>
      <c r="E31" s="17"/>
      <c r="F31" s="13">
        <f>F29+F30</f>
        <v>11.900808</v>
      </c>
      <c r="G31" s="17"/>
      <c r="H31" s="17">
        <f>H29+H30</f>
        <v>0</v>
      </c>
    </row>
    <row r="32" spans="1:8" x14ac:dyDescent="0.2">
      <c r="B32" s="24"/>
      <c r="C32" s="12"/>
      <c r="D32" s="24"/>
      <c r="E32" s="43"/>
      <c r="F32" s="43"/>
      <c r="G32" s="43"/>
      <c r="H32" s="43"/>
    </row>
    <row r="33" spans="1:8" x14ac:dyDescent="0.2">
      <c r="A33" s="25"/>
      <c r="B33" s="11"/>
      <c r="C33" s="11"/>
    </row>
    <row r="34" spans="1:8" x14ac:dyDescent="0.2">
      <c r="B34" s="11"/>
      <c r="C34" s="11"/>
    </row>
    <row r="35" spans="1:8" x14ac:dyDescent="0.2">
      <c r="B35" s="11"/>
      <c r="C35" s="11"/>
    </row>
    <row r="36" spans="1:8" x14ac:dyDescent="0.2">
      <c r="B36" s="11"/>
      <c r="C36" s="11"/>
    </row>
    <row r="37" spans="1:8" x14ac:dyDescent="0.2">
      <c r="B37" s="11"/>
      <c r="C37" s="11"/>
    </row>
    <row r="38" spans="1:8" x14ac:dyDescent="0.2">
      <c r="B38" s="11"/>
      <c r="C38" s="11"/>
    </row>
    <row r="39" spans="1:8" x14ac:dyDescent="0.2">
      <c r="B39" s="11"/>
      <c r="C39" s="11"/>
    </row>
    <row r="41" spans="1:8" x14ac:dyDescent="0.2">
      <c r="A41" s="7"/>
      <c r="B41" s="2"/>
      <c r="C41" s="2"/>
      <c r="D41" s="2"/>
      <c r="E41" s="2"/>
      <c r="F41" s="2"/>
      <c r="G41" s="2"/>
      <c r="H41" s="2"/>
    </row>
    <row r="42" spans="1:8" x14ac:dyDescent="0.2">
      <c r="B42" s="12"/>
      <c r="C42" s="12"/>
      <c r="D42" s="2"/>
      <c r="E42" s="2"/>
      <c r="F42" s="2"/>
      <c r="G42" s="2"/>
      <c r="H42" s="2"/>
    </row>
    <row r="43" spans="1:8" x14ac:dyDescent="0.2">
      <c r="B43" s="13"/>
      <c r="C43" s="13"/>
    </row>
    <row r="44" spans="1:8" x14ac:dyDescent="0.2">
      <c r="B44" s="11"/>
      <c r="C44" s="11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B46" s="12"/>
      <c r="C46" s="12"/>
      <c r="D46" s="2"/>
      <c r="E46" s="2"/>
      <c r="F46" s="2"/>
      <c r="G46" s="2"/>
      <c r="H46" s="2"/>
    </row>
    <row r="47" spans="1:8" x14ac:dyDescent="0.2">
      <c r="B47" s="11"/>
      <c r="C47" s="11"/>
    </row>
    <row r="48" spans="1:8" x14ac:dyDescent="0.2">
      <c r="A48" s="14"/>
      <c r="B48" s="11"/>
      <c r="C48" s="11"/>
    </row>
    <row r="49" spans="1:8" x14ac:dyDescent="0.2">
      <c r="B49" s="15"/>
      <c r="C49" s="12"/>
      <c r="D49" s="2"/>
      <c r="E49" s="2"/>
      <c r="F49" s="2"/>
      <c r="G49" s="2"/>
      <c r="H49" s="2"/>
    </row>
    <row r="50" spans="1:8" x14ac:dyDescent="0.2">
      <c r="B50" s="13"/>
      <c r="C50" s="11"/>
    </row>
    <row r="51" spans="1:8" x14ac:dyDescent="0.2">
      <c r="B51" s="11"/>
      <c r="C51" s="11"/>
    </row>
    <row r="52" spans="1:8" x14ac:dyDescent="0.2">
      <c r="A52" s="14"/>
      <c r="B52" s="17"/>
      <c r="C52" s="11"/>
    </row>
    <row r="53" spans="1:8" x14ac:dyDescent="0.2">
      <c r="B53" s="18"/>
      <c r="C53" s="13"/>
    </row>
    <row r="54" spans="1:8" x14ac:dyDescent="0.2">
      <c r="B54" s="13"/>
      <c r="C54" s="11"/>
    </row>
    <row r="55" spans="1:8" x14ac:dyDescent="0.2">
      <c r="B55" s="11"/>
      <c r="C55" s="11"/>
    </row>
    <row r="56" spans="1:8" x14ac:dyDescent="0.2">
      <c r="B56" s="13"/>
      <c r="C56" s="11"/>
    </row>
    <row r="57" spans="1:8" x14ac:dyDescent="0.2">
      <c r="B57" s="13"/>
      <c r="C57" s="13"/>
    </row>
    <row r="58" spans="1:8" x14ac:dyDescent="0.2">
      <c r="B58" s="11"/>
      <c r="C58" s="11"/>
    </row>
  </sheetData>
  <customSheetViews>
    <customSheetView guid="{5A644AC9-F0A3-4A8D-9668-1C5ACBC0012C}" scale="148" fitToPage="1">
      <selection activeCell="A3" sqref="A3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8" fitToPage="1">
      <selection activeCell="J18" sqref="J18"/>
      <pageMargins left="0.5" right="0.5" top="0.5" bottom="0.5" header="0.5" footer="0.32"/>
      <pageSetup scale="88" orientation="portrait" r:id="rId2"/>
      <headerFooter alignWithMargins="0"/>
    </customSheetView>
    <customSheetView guid="{9383A631-E9D4-4702-B9E9-B21627142410}" scale="148" fitToPage="1" topLeftCell="A15">
      <selection activeCell="F29" sqref="F29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Cover Sheet</vt:lpstr>
      <vt:lpstr>Adams 222089</vt:lpstr>
      <vt:lpstr>Alexandria 222089</vt:lpstr>
      <vt:lpstr>Antwerp 222489</vt:lpstr>
      <vt:lpstr>Brownville 222689</vt:lpstr>
      <vt:lpstr>Cape Vincent 222889</vt:lpstr>
      <vt:lpstr>Champion 223089</vt:lpstr>
      <vt:lpstr>Clayton 223289</vt:lpstr>
      <vt:lpstr>Ellisburg 223489</vt:lpstr>
      <vt:lpstr>Henderson 223600</vt:lpstr>
      <vt:lpstr>Hounsfield 223889</vt:lpstr>
      <vt:lpstr>Leray 224089</vt:lpstr>
      <vt:lpstr>Lorraine 224200</vt:lpstr>
      <vt:lpstr>Lyme 224489</vt:lpstr>
      <vt:lpstr>Orleans 224600</vt:lpstr>
      <vt:lpstr>Pamelia 224889</vt:lpstr>
      <vt:lpstr>Philadelphia 225089</vt:lpstr>
      <vt:lpstr>Rodman 225200</vt:lpstr>
      <vt:lpstr>Rutland 225489</vt:lpstr>
      <vt:lpstr>Theresa 225689</vt:lpstr>
      <vt:lpstr>Watertown 225800</vt:lpstr>
      <vt:lpstr>Wilna 226089</vt:lpstr>
      <vt:lpstr>Worth 226200</vt:lpstr>
      <vt:lpstr>City of Watertown 221800</vt:lpstr>
    </vt:vector>
  </TitlesOfParts>
  <Company>Jefferson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VanBrocklin</dc:creator>
  <cp:lastModifiedBy>Kristen Sanford</cp:lastModifiedBy>
  <cp:lastPrinted>2026-09-01T18:40:41Z</cp:lastPrinted>
  <dcterms:created xsi:type="dcterms:W3CDTF">2009-03-18T15:20:08Z</dcterms:created>
  <dcterms:modified xsi:type="dcterms:W3CDTF">2026-09-29T12:19:07Z</dcterms:modified>
  <cp:contentStatus/>
</cp:coreProperties>
</file>